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3.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4.xml" ContentType="application/vnd.openxmlformats-officedocument.themeOverrid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5.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7.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6.xml" ContentType="application/vnd.openxmlformats-officedocument.themeOverrid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7.xml" ContentType="application/vnd.openxmlformats-officedocument.themeOverrid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heme/themeOverride8.xml" ContentType="application/vnd.openxmlformats-officedocument.themeOverrid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theme/themeOverride9.xml" ContentType="application/vnd.openxmlformats-officedocument.themeOverrid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theme/themeOverride10.xml" ContentType="application/vnd.openxmlformats-officedocument.themeOverrid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theme/themeOverride11.xml" ContentType="application/vnd.openxmlformats-officedocument.themeOverrid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1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theme/themeOverride12.xml" ContentType="application/vnd.openxmlformats-officedocument.themeOverrid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theme/themeOverride13.xml" ContentType="application/vnd.openxmlformats-officedocument.themeOverrid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cms-downloads.slo.nl/Documenten/"/>
    </mc:Choice>
  </mc:AlternateContent>
  <bookViews>
    <workbookView xWindow="0" yWindow="0" windowWidth="19200" windowHeight="11796"/>
  </bookViews>
  <sheets>
    <sheet name="Intro" sheetId="4" r:id="rId1"/>
    <sheet name="0-4 jaar" sheetId="12" r:id="rId2"/>
    <sheet name="Groep 1-2" sheetId="1" r:id="rId3"/>
    <sheet name="Groep 3-6" sheetId="13" r:id="rId4"/>
    <sheet name="Groep 7-8" sheetId="14" r:id="rId5"/>
    <sheet name="VO onderbouw" sheetId="11" r:id="rId6"/>
    <sheet name="Bovenbouw vmbo" sheetId="15" r:id="rId7"/>
    <sheet name="Bovenbouw havo-vwo" sheetId="16" r:id="rId8"/>
    <sheet name="MBO" sheetId="17" r:id="rId9"/>
    <sheet name="HBO-WO" sheetId="18" r:id="rId10"/>
  </sheets>
  <definedNames>
    <definedName name="_xlnm.Print_Area" localSheetId="1">'0-4 jaar'!$A$4:$E$106</definedName>
    <definedName name="_xlnm.Print_Area" localSheetId="7">'Bovenbouw havo-vwo'!$A$4:$D$259</definedName>
    <definedName name="_xlnm.Print_Area" localSheetId="6">'Bovenbouw vmbo'!$A$3:$D$255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3" i="1" l="1"/>
  <c r="L52" i="1"/>
  <c r="L51" i="1"/>
  <c r="J30" i="1"/>
  <c r="L86" i="1" l="1"/>
  <c r="L61" i="1"/>
  <c r="L65" i="12" l="1"/>
  <c r="L67" i="12"/>
  <c r="L68" i="12"/>
  <c r="L69" i="12"/>
  <c r="L70" i="12"/>
  <c r="L71" i="12"/>
  <c r="L64" i="12"/>
  <c r="J65" i="12"/>
  <c r="J66" i="12"/>
  <c r="L66" i="12" s="1"/>
  <c r="J67" i="12"/>
  <c r="J68" i="12"/>
  <c r="J69" i="12"/>
  <c r="J70" i="12"/>
  <c r="J71" i="12"/>
  <c r="J72" i="12"/>
  <c r="L72" i="12" s="1"/>
  <c r="L60" i="12"/>
  <c r="L61" i="12"/>
  <c r="L58" i="12"/>
  <c r="J59" i="12"/>
  <c r="L59" i="12" s="1"/>
  <c r="J60" i="12"/>
  <c r="J61" i="12"/>
  <c r="J62" i="12"/>
  <c r="L62" i="12" s="1"/>
  <c r="L45" i="12"/>
  <c r="L46" i="12"/>
  <c r="L47" i="12"/>
  <c r="L48" i="12"/>
  <c r="L50" i="12"/>
  <c r="L52" i="12"/>
  <c r="L53" i="12"/>
  <c r="L54" i="12"/>
  <c r="L56" i="12"/>
  <c r="J45" i="12"/>
  <c r="J46" i="12"/>
  <c r="J47" i="12"/>
  <c r="J48" i="12"/>
  <c r="J49" i="12"/>
  <c r="L49" i="12" s="1"/>
  <c r="J50" i="12"/>
  <c r="J51" i="12"/>
  <c r="L51" i="12" s="1"/>
  <c r="J52" i="12"/>
  <c r="J53" i="12"/>
  <c r="J54" i="12"/>
  <c r="J55" i="12"/>
  <c r="L55" i="12" s="1"/>
  <c r="J56" i="12"/>
  <c r="AA6" i="12"/>
  <c r="AA5" i="12"/>
  <c r="AA4" i="12"/>
  <c r="U4" i="12"/>
  <c r="J6" i="12"/>
  <c r="J7" i="12"/>
  <c r="J8" i="12"/>
  <c r="J9" i="12"/>
  <c r="J10" i="12"/>
  <c r="J11" i="12"/>
  <c r="J12" i="12"/>
  <c r="J13" i="12"/>
  <c r="J14" i="12"/>
  <c r="J15" i="12"/>
  <c r="J16" i="12"/>
  <c r="J17" i="12"/>
  <c r="J18" i="12"/>
  <c r="J19" i="12"/>
  <c r="J20" i="12"/>
  <c r="J21" i="12"/>
  <c r="J22" i="12"/>
  <c r="J23" i="12"/>
  <c r="J24" i="12"/>
  <c r="L25" i="12" s="1"/>
  <c r="J25" i="12"/>
  <c r="J26" i="12"/>
  <c r="J27" i="12"/>
  <c r="L27" i="12" s="1"/>
  <c r="J28" i="12"/>
  <c r="L28" i="12" s="1"/>
  <c r="J29" i="12"/>
  <c r="J30" i="12"/>
  <c r="J31" i="12"/>
  <c r="L31" i="12" s="1"/>
  <c r="J32" i="12"/>
  <c r="L32" i="12" s="1"/>
  <c r="J33" i="12"/>
  <c r="J34" i="12"/>
  <c r="J35" i="12"/>
  <c r="L35" i="12" s="1"/>
  <c r="J36" i="12"/>
  <c r="L36" i="12" s="1"/>
  <c r="J37" i="12"/>
  <c r="J38" i="12"/>
  <c r="J39" i="12"/>
  <c r="L39" i="12" s="1"/>
  <c r="J40" i="12"/>
  <c r="L40" i="12" s="1"/>
  <c r="J41" i="12"/>
  <c r="J42" i="12"/>
  <c r="L26" i="12"/>
  <c r="L29" i="12"/>
  <c r="L30" i="12"/>
  <c r="L33" i="12"/>
  <c r="L34" i="12"/>
  <c r="L37" i="12"/>
  <c r="L38" i="12"/>
  <c r="L41" i="12"/>
  <c r="L42" i="12"/>
  <c r="J220" i="18"/>
  <c r="J221" i="18"/>
  <c r="J222" i="18"/>
  <c r="J223" i="18"/>
  <c r="J224" i="18"/>
  <c r="J225" i="18"/>
  <c r="J226" i="18"/>
  <c r="J227" i="18"/>
  <c r="J228" i="18"/>
  <c r="J229" i="18"/>
  <c r="J230" i="18"/>
  <c r="J231" i="18"/>
  <c r="J232" i="18"/>
  <c r="J233" i="18"/>
  <c r="J234" i="18"/>
  <c r="J182" i="18"/>
  <c r="J183" i="18"/>
  <c r="J184" i="18"/>
  <c r="J185" i="18"/>
  <c r="J186" i="18"/>
  <c r="J187" i="18"/>
  <c r="J188" i="18"/>
  <c r="J189" i="18"/>
  <c r="J190" i="18"/>
  <c r="J191" i="18"/>
  <c r="J192" i="18"/>
  <c r="J193" i="18"/>
  <c r="J194" i="18"/>
  <c r="J195" i="18"/>
  <c r="J196" i="18"/>
  <c r="J197" i="18"/>
  <c r="J198" i="18"/>
  <c r="J199" i="18"/>
  <c r="J200" i="18"/>
  <c r="J201" i="18"/>
  <c r="J202" i="18"/>
  <c r="J203" i="18"/>
  <c r="J204" i="18"/>
  <c r="J205" i="18"/>
  <c r="J206" i="18"/>
  <c r="J207" i="18"/>
  <c r="J208" i="18"/>
  <c r="J209" i="18"/>
  <c r="J210" i="18"/>
  <c r="J211" i="18"/>
  <c r="J212" i="18"/>
  <c r="J213" i="18"/>
  <c r="J214" i="18"/>
  <c r="J215" i="18"/>
  <c r="J216" i="18"/>
  <c r="J217" i="18"/>
  <c r="J103" i="18"/>
  <c r="J104" i="18"/>
  <c r="J105" i="18"/>
  <c r="J106" i="18"/>
  <c r="J107" i="18"/>
  <c r="J108" i="18"/>
  <c r="J109" i="18"/>
  <c r="J110" i="18"/>
  <c r="J111" i="18"/>
  <c r="J112" i="18"/>
  <c r="J113" i="18"/>
  <c r="J114" i="18"/>
  <c r="J115" i="18"/>
  <c r="J116" i="18"/>
  <c r="J117" i="18"/>
  <c r="J118" i="18"/>
  <c r="V70" i="18"/>
  <c r="J71" i="18"/>
  <c r="J72" i="18"/>
  <c r="J73" i="18"/>
  <c r="J74" i="18"/>
  <c r="J75" i="18"/>
  <c r="J76" i="18"/>
  <c r="J77" i="18"/>
  <c r="J78" i="18"/>
  <c r="J79" i="18"/>
  <c r="J80" i="18"/>
  <c r="J81" i="18"/>
  <c r="J82" i="18"/>
  <c r="J83" i="18"/>
  <c r="J84" i="18"/>
  <c r="J85" i="18"/>
  <c r="J86" i="18"/>
  <c r="J87" i="18"/>
  <c r="J88" i="18"/>
  <c r="J89" i="18"/>
  <c r="L92" i="18" s="1"/>
  <c r="V71" i="18" s="1"/>
  <c r="J90" i="18"/>
  <c r="J91" i="18"/>
  <c r="J92" i="18"/>
  <c r="J93" i="18"/>
  <c r="J94" i="18"/>
  <c r="J95" i="18"/>
  <c r="J96" i="18"/>
  <c r="J97" i="18"/>
  <c r="J98" i="18"/>
  <c r="J99" i="18"/>
  <c r="J100" i="18"/>
  <c r="J194" i="17"/>
  <c r="L197" i="17" s="1"/>
  <c r="J195" i="17"/>
  <c r="J196" i="17"/>
  <c r="J197" i="17"/>
  <c r="J198" i="17"/>
  <c r="J199" i="17"/>
  <c r="J200" i="17"/>
  <c r="J201" i="17"/>
  <c r="J202" i="17"/>
  <c r="J203" i="17"/>
  <c r="J204" i="17"/>
  <c r="J205" i="17"/>
  <c r="J206" i="17"/>
  <c r="J207" i="17"/>
  <c r="J208" i="17"/>
  <c r="J209" i="17"/>
  <c r="J210" i="17"/>
  <c r="J211" i="17"/>
  <c r="J212" i="17"/>
  <c r="J213" i="17"/>
  <c r="J214" i="17"/>
  <c r="J215" i="17"/>
  <c r="J216" i="17"/>
  <c r="J217" i="17"/>
  <c r="J218" i="17"/>
  <c r="J219" i="17"/>
  <c r="J220" i="17"/>
  <c r="J221" i="17"/>
  <c r="J222" i="17"/>
  <c r="J223" i="17"/>
  <c r="J224" i="17"/>
  <c r="J225" i="17"/>
  <c r="J226" i="17"/>
  <c r="J227" i="17"/>
  <c r="J228" i="17"/>
  <c r="J196" i="16"/>
  <c r="J197" i="16"/>
  <c r="J198" i="16"/>
  <c r="J199" i="16"/>
  <c r="J200" i="16"/>
  <c r="J201" i="16"/>
  <c r="J202" i="16"/>
  <c r="J203" i="16"/>
  <c r="J204" i="16"/>
  <c r="J205" i="16"/>
  <c r="J206" i="16"/>
  <c r="J207" i="16"/>
  <c r="J208" i="16"/>
  <c r="J209" i="16"/>
  <c r="J210" i="16"/>
  <c r="J211" i="16"/>
  <c r="J212" i="16"/>
  <c r="J213" i="16"/>
  <c r="J214" i="16"/>
  <c r="J215" i="16"/>
  <c r="J216" i="16"/>
  <c r="J217" i="16"/>
  <c r="J218" i="16"/>
  <c r="J219" i="16"/>
  <c r="J220" i="16"/>
  <c r="J221" i="16"/>
  <c r="J222" i="16"/>
  <c r="J223" i="16"/>
  <c r="J224" i="16"/>
  <c r="J225" i="16"/>
  <c r="J226" i="16"/>
  <c r="J227" i="16"/>
  <c r="J228" i="16"/>
  <c r="J229" i="16"/>
  <c r="J230" i="16"/>
  <c r="J231" i="16"/>
  <c r="J232" i="16"/>
  <c r="J233" i="16"/>
  <c r="J234" i="16"/>
  <c r="J235" i="16"/>
  <c r="J236" i="16"/>
  <c r="J237" i="16"/>
  <c r="J238" i="16"/>
  <c r="J239" i="16"/>
  <c r="J240" i="16"/>
  <c r="J241" i="16"/>
  <c r="J242" i="16"/>
  <c r="J243" i="16"/>
  <c r="J244" i="16"/>
  <c r="J245" i="16"/>
  <c r="Q191" i="15"/>
  <c r="J192" i="15"/>
  <c r="J193" i="15"/>
  <c r="J194" i="15"/>
  <c r="J195" i="15"/>
  <c r="J196" i="15"/>
  <c r="J197" i="15"/>
  <c r="J198" i="15"/>
  <c r="J199" i="15"/>
  <c r="J200" i="15"/>
  <c r="J201" i="15"/>
  <c r="J202" i="15"/>
  <c r="J203" i="15"/>
  <c r="J204" i="15"/>
  <c r="J205" i="15"/>
  <c r="J206" i="15"/>
  <c r="J207" i="15"/>
  <c r="J208" i="15"/>
  <c r="J209" i="15"/>
  <c r="J210" i="15"/>
  <c r="J211" i="15"/>
  <c r="J212" i="15"/>
  <c r="J213" i="15"/>
  <c r="J214" i="15"/>
  <c r="J215" i="15"/>
  <c r="J216" i="15"/>
  <c r="J217" i="15"/>
  <c r="J218" i="15"/>
  <c r="J219" i="15"/>
  <c r="J220" i="15"/>
  <c r="J221" i="15"/>
  <c r="J222" i="15"/>
  <c r="J223" i="15"/>
  <c r="J224" i="15"/>
  <c r="J225" i="15"/>
  <c r="J226" i="15"/>
  <c r="J227" i="15"/>
  <c r="J228" i="15"/>
  <c r="J229" i="15"/>
  <c r="J230" i="15"/>
  <c r="J231" i="15"/>
  <c r="J232" i="15"/>
  <c r="J233" i="15"/>
  <c r="J234" i="15"/>
  <c r="J235" i="15"/>
  <c r="J236" i="15"/>
  <c r="J237" i="15"/>
  <c r="J238" i="15"/>
  <c r="J239" i="15"/>
  <c r="J240" i="15"/>
  <c r="J241" i="15"/>
  <c r="L212" i="15" l="1"/>
  <c r="Q192" i="15" s="1"/>
  <c r="M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51" i="11"/>
  <c r="J10" i="11"/>
  <c r="J9" i="11"/>
  <c r="J166" i="13"/>
  <c r="J157" i="13"/>
  <c r="J156" i="13"/>
  <c r="N104" i="1"/>
  <c r="J124" i="1"/>
  <c r="J113" i="1"/>
  <c r="J110" i="1"/>
  <c r="J109" i="1"/>
  <c r="J108" i="1"/>
  <c r="S45" i="1"/>
  <c r="R45" i="1"/>
  <c r="J60" i="1"/>
  <c r="J51" i="1"/>
  <c r="N205" i="14" l="1"/>
  <c r="M205" i="14"/>
  <c r="J221" i="14"/>
  <c r="J196" i="14"/>
  <c r="J195" i="14"/>
  <c r="J191" i="14"/>
  <c r="J186" i="14"/>
  <c r="J185" i="14"/>
  <c r="J184" i="14"/>
  <c r="J180" i="14"/>
  <c r="J18" i="1" l="1"/>
  <c r="T112" i="13" l="1"/>
  <c r="S112" i="13"/>
  <c r="J135" i="13"/>
  <c r="J136" i="13"/>
  <c r="J137" i="13"/>
  <c r="J138" i="13"/>
  <c r="J131" i="13"/>
  <c r="J132" i="13"/>
  <c r="J133" i="13"/>
  <c r="J128" i="13"/>
  <c r="J129" i="13"/>
  <c r="J125" i="13"/>
  <c r="J121" i="13"/>
  <c r="J122" i="13"/>
  <c r="J123" i="13"/>
  <c r="L123" i="13" s="1"/>
  <c r="J116" i="13"/>
  <c r="J117" i="13"/>
  <c r="J118" i="13"/>
  <c r="J85" i="17"/>
  <c r="J86" i="17"/>
  <c r="J87" i="17"/>
  <c r="N181" i="18" l="1"/>
  <c r="M181" i="18"/>
  <c r="O193" i="17"/>
  <c r="N193" i="17"/>
  <c r="M193" i="17"/>
  <c r="J178" i="18"/>
  <c r="J190" i="17"/>
  <c r="J192" i="16"/>
  <c r="J145" i="16"/>
  <c r="J146" i="16"/>
  <c r="J147" i="16"/>
  <c r="J148" i="16"/>
  <c r="J149" i="16"/>
  <c r="J150" i="16"/>
  <c r="J151" i="16"/>
  <c r="J152" i="16"/>
  <c r="J153" i="16"/>
  <c r="J154" i="16"/>
  <c r="J155" i="16"/>
  <c r="J156" i="16"/>
  <c r="J157" i="16"/>
  <c r="J158" i="16"/>
  <c r="J159" i="16"/>
  <c r="J160" i="16"/>
  <c r="J161" i="16"/>
  <c r="J162" i="16"/>
  <c r="J163" i="16"/>
  <c r="J164" i="16"/>
  <c r="J165" i="16"/>
  <c r="J166" i="16"/>
  <c r="J167" i="16"/>
  <c r="J168" i="16"/>
  <c r="J169" i="16"/>
  <c r="J170" i="16"/>
  <c r="J171" i="16"/>
  <c r="J172" i="16"/>
  <c r="J173" i="16"/>
  <c r="J174" i="16"/>
  <c r="J175" i="16"/>
  <c r="J176" i="16"/>
  <c r="J177" i="16"/>
  <c r="J178" i="16"/>
  <c r="J179" i="16"/>
  <c r="J180" i="16"/>
  <c r="J181" i="16"/>
  <c r="J182" i="16"/>
  <c r="J183" i="16"/>
  <c r="J184" i="16"/>
  <c r="J185" i="16"/>
  <c r="J186" i="16"/>
  <c r="J187" i="16"/>
  <c r="J188" i="16"/>
  <c r="J189" i="16"/>
  <c r="J190" i="16"/>
  <c r="J191" i="16"/>
  <c r="J193" i="16"/>
  <c r="J140" i="17"/>
  <c r="J141" i="17"/>
  <c r="J142" i="17"/>
  <c r="J143" i="17"/>
  <c r="J144" i="17"/>
  <c r="J145" i="17"/>
  <c r="J146" i="17"/>
  <c r="J147" i="17"/>
  <c r="J148" i="17"/>
  <c r="J149" i="17"/>
  <c r="J150" i="17"/>
  <c r="J151" i="17"/>
  <c r="J152" i="17"/>
  <c r="J153" i="17"/>
  <c r="J154" i="17"/>
  <c r="J155" i="17"/>
  <c r="J156" i="17"/>
  <c r="J157" i="17"/>
  <c r="J158" i="17"/>
  <c r="J159" i="17"/>
  <c r="J160" i="17"/>
  <c r="J161" i="17"/>
  <c r="J162" i="17"/>
  <c r="J163" i="17"/>
  <c r="J164" i="17"/>
  <c r="J165" i="17"/>
  <c r="J166" i="17"/>
  <c r="J167" i="17"/>
  <c r="J168" i="17"/>
  <c r="J169" i="17"/>
  <c r="J170" i="17"/>
  <c r="J171" i="17"/>
  <c r="J172" i="17"/>
  <c r="J173" i="17"/>
  <c r="J174" i="17"/>
  <c r="J175" i="17"/>
  <c r="J176" i="17"/>
  <c r="J177" i="17"/>
  <c r="J178" i="17"/>
  <c r="J179" i="17"/>
  <c r="J180" i="17"/>
  <c r="J181" i="17"/>
  <c r="J182" i="17"/>
  <c r="J183" i="17"/>
  <c r="J184" i="17"/>
  <c r="J185" i="17"/>
  <c r="J186" i="17"/>
  <c r="J187" i="17"/>
  <c r="J188" i="17"/>
  <c r="J189" i="17"/>
  <c r="J191" i="17"/>
  <c r="J136" i="18"/>
  <c r="J137" i="18"/>
  <c r="J138" i="18"/>
  <c r="J139" i="18"/>
  <c r="J140" i="18"/>
  <c r="J141" i="18"/>
  <c r="J142" i="18"/>
  <c r="J143" i="18"/>
  <c r="J144" i="18"/>
  <c r="J145" i="18"/>
  <c r="J146" i="18"/>
  <c r="J147" i="18"/>
  <c r="J148" i="18"/>
  <c r="J149" i="18"/>
  <c r="J150" i="18"/>
  <c r="J151" i="18"/>
  <c r="J152" i="18"/>
  <c r="J153" i="18"/>
  <c r="J154" i="18"/>
  <c r="J155" i="18"/>
  <c r="J156" i="18"/>
  <c r="J157" i="18"/>
  <c r="J158" i="18"/>
  <c r="J159" i="18"/>
  <c r="J160" i="18"/>
  <c r="J161" i="18"/>
  <c r="J162" i="18"/>
  <c r="J163" i="18"/>
  <c r="J167" i="18"/>
  <c r="J168" i="18"/>
  <c r="J171" i="18"/>
  <c r="J172" i="18"/>
  <c r="J173" i="18"/>
  <c r="J174" i="18"/>
  <c r="J175" i="18"/>
  <c r="J176" i="18"/>
  <c r="J177" i="18"/>
  <c r="J121" i="18"/>
  <c r="J122" i="18"/>
  <c r="L122" i="18" s="1"/>
  <c r="N121" i="18" s="1"/>
  <c r="J123" i="18"/>
  <c r="L123" i="18" s="1"/>
  <c r="O121" i="18" s="1"/>
  <c r="J124" i="18"/>
  <c r="J125" i="18"/>
  <c r="L125" i="18" s="1"/>
  <c r="Q121" i="18" s="1"/>
  <c r="J126" i="18"/>
  <c r="J127" i="18"/>
  <c r="J128" i="18"/>
  <c r="J129" i="18"/>
  <c r="J130" i="18"/>
  <c r="J131" i="18"/>
  <c r="J132" i="18"/>
  <c r="J125" i="17"/>
  <c r="J126" i="17"/>
  <c r="L126" i="17" s="1"/>
  <c r="N125" i="17" s="1"/>
  <c r="J127" i="17"/>
  <c r="L127" i="17" s="1"/>
  <c r="O125" i="17" s="1"/>
  <c r="J128" i="17"/>
  <c r="J129" i="17"/>
  <c r="L129" i="17" s="1"/>
  <c r="Q125" i="17" s="1"/>
  <c r="J130" i="17"/>
  <c r="J131" i="17"/>
  <c r="J132" i="17"/>
  <c r="J133" i="17"/>
  <c r="J134" i="17"/>
  <c r="J135" i="17"/>
  <c r="J136" i="17"/>
  <c r="J137" i="17"/>
  <c r="J128" i="16"/>
  <c r="J129" i="16"/>
  <c r="L129" i="16" s="1"/>
  <c r="N128" i="16" s="1"/>
  <c r="J130" i="16"/>
  <c r="L130" i="16" s="1"/>
  <c r="O128" i="16" s="1"/>
  <c r="J131" i="16"/>
  <c r="J132" i="16"/>
  <c r="J133" i="16"/>
  <c r="J134" i="16"/>
  <c r="L134" i="16" s="1"/>
  <c r="Q128" i="16" s="1"/>
  <c r="J135" i="16"/>
  <c r="J136" i="16"/>
  <c r="J137" i="16"/>
  <c r="J138" i="16"/>
  <c r="J139" i="16"/>
  <c r="J140" i="16"/>
  <c r="L140" i="16" s="1"/>
  <c r="T128" i="16" s="1"/>
  <c r="J141" i="16"/>
  <c r="J142" i="16"/>
  <c r="J104" i="17"/>
  <c r="J105" i="17"/>
  <c r="J106" i="17"/>
  <c r="J107" i="17"/>
  <c r="J108" i="17"/>
  <c r="J109" i="17"/>
  <c r="J110" i="17"/>
  <c r="J111" i="17"/>
  <c r="J112" i="17"/>
  <c r="J113" i="17"/>
  <c r="J114" i="17"/>
  <c r="J115" i="17"/>
  <c r="J116" i="17"/>
  <c r="J117" i="17"/>
  <c r="J118" i="17"/>
  <c r="J119" i="17"/>
  <c r="J120" i="17"/>
  <c r="J121" i="17"/>
  <c r="J122" i="17"/>
  <c r="J104" i="16"/>
  <c r="J105" i="16"/>
  <c r="J106" i="16"/>
  <c r="J107" i="16"/>
  <c r="J108" i="16"/>
  <c r="J109" i="16"/>
  <c r="J110" i="16"/>
  <c r="J111" i="16"/>
  <c r="J112" i="16"/>
  <c r="J113" i="16"/>
  <c r="J114" i="16"/>
  <c r="J115" i="16"/>
  <c r="J116" i="16"/>
  <c r="J117" i="16"/>
  <c r="J118" i="16"/>
  <c r="J119" i="16"/>
  <c r="J120" i="16"/>
  <c r="J121" i="16"/>
  <c r="J122" i="16"/>
  <c r="J123" i="16"/>
  <c r="J124" i="16"/>
  <c r="J125" i="16"/>
  <c r="J6" i="17"/>
  <c r="J7" i="17"/>
  <c r="J8" i="17"/>
  <c r="J9" i="17"/>
  <c r="J10" i="17"/>
  <c r="J11" i="17"/>
  <c r="J12" i="17"/>
  <c r="J13" i="17"/>
  <c r="J14" i="17"/>
  <c r="J15" i="17"/>
  <c r="J16" i="17"/>
  <c r="J17" i="17"/>
  <c r="J18" i="17"/>
  <c r="J19" i="17"/>
  <c r="J20" i="17"/>
  <c r="J21" i="17"/>
  <c r="J22" i="17"/>
  <c r="J23" i="17"/>
  <c r="J24" i="17"/>
  <c r="J25" i="17"/>
  <c r="J26"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1" i="17"/>
  <c r="J62" i="17"/>
  <c r="J63" i="17"/>
  <c r="J64" i="17"/>
  <c r="J65" i="17"/>
  <c r="J66" i="17"/>
  <c r="J67" i="17"/>
  <c r="J68" i="17"/>
  <c r="J6" i="18"/>
  <c r="J7" i="18"/>
  <c r="J8" i="18"/>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7" i="18"/>
  <c r="J58" i="18"/>
  <c r="J59" i="18"/>
  <c r="J60" i="18"/>
  <c r="J61" i="18"/>
  <c r="J62" i="18"/>
  <c r="J63" i="18"/>
  <c r="J64" i="18"/>
  <c r="J65" i="18"/>
  <c r="J66" i="18"/>
  <c r="J67" i="18"/>
  <c r="J68" i="18"/>
  <c r="J6" i="16"/>
  <c r="J7" i="16"/>
  <c r="J8" i="16"/>
  <c r="J9" i="16"/>
  <c r="J10" i="16"/>
  <c r="J11" i="16"/>
  <c r="J12" i="16"/>
  <c r="J13" i="16"/>
  <c r="J14" i="16"/>
  <c r="J15" i="16"/>
  <c r="J16" i="16"/>
  <c r="J17" i="16"/>
  <c r="J18" i="16"/>
  <c r="J19" i="16"/>
  <c r="J20" i="16"/>
  <c r="J21" i="16"/>
  <c r="J22" i="16"/>
  <c r="J23" i="16"/>
  <c r="J24" i="16"/>
  <c r="J25" i="16"/>
  <c r="J26" i="16"/>
  <c r="J27" i="16"/>
  <c r="J28" i="16"/>
  <c r="J29" i="16"/>
  <c r="J30" i="16"/>
  <c r="J31" i="16"/>
  <c r="J32" i="16"/>
  <c r="J33" i="16"/>
  <c r="J34" i="16"/>
  <c r="J35" i="16"/>
  <c r="J36" i="16"/>
  <c r="J37" i="16"/>
  <c r="J38" i="16"/>
  <c r="J39" i="16"/>
  <c r="J40" i="16"/>
  <c r="J41" i="16"/>
  <c r="J42" i="16"/>
  <c r="J43" i="16"/>
  <c r="J44" i="16"/>
  <c r="J45" i="16"/>
  <c r="J46" i="16"/>
  <c r="J47" i="16"/>
  <c r="J48" i="16"/>
  <c r="J49" i="16"/>
  <c r="J50" i="16"/>
  <c r="J51" i="16"/>
  <c r="J52" i="16"/>
  <c r="J53" i="16"/>
  <c r="J54" i="16"/>
  <c r="J55" i="16"/>
  <c r="J56" i="16"/>
  <c r="J57" i="16"/>
  <c r="J58" i="16"/>
  <c r="J59" i="16"/>
  <c r="J60" i="16"/>
  <c r="J61" i="16"/>
  <c r="J62" i="16"/>
  <c r="J63" i="16"/>
  <c r="J64" i="16"/>
  <c r="J65" i="16"/>
  <c r="J66" i="16"/>
  <c r="J67" i="16"/>
  <c r="J68" i="16"/>
  <c r="J69" i="16"/>
  <c r="J248" i="16"/>
  <c r="J249" i="16"/>
  <c r="J250" i="16"/>
  <c r="J251" i="16"/>
  <c r="J252" i="16"/>
  <c r="J253" i="16"/>
  <c r="J254" i="16"/>
  <c r="J255" i="16"/>
  <c r="J256" i="16"/>
  <c r="J257" i="16"/>
  <c r="L257" i="16" s="1"/>
  <c r="P248" i="16" s="1"/>
  <c r="J258" i="16"/>
  <c r="L258" i="16" s="1"/>
  <c r="Q248" i="16" s="1"/>
  <c r="J259" i="16"/>
  <c r="L259" i="16" s="1"/>
  <c r="R248" i="16" s="1"/>
  <c r="J231" i="17"/>
  <c r="J232" i="17"/>
  <c r="J233" i="17"/>
  <c r="J234" i="17"/>
  <c r="J235" i="17"/>
  <c r="J236" i="17"/>
  <c r="J237" i="17"/>
  <c r="J239" i="17"/>
  <c r="J240" i="17"/>
  <c r="J241" i="17"/>
  <c r="J242" i="17"/>
  <c r="J243" i="17"/>
  <c r="L243" i="17" s="1"/>
  <c r="P231" i="17" s="1"/>
  <c r="J244" i="17"/>
  <c r="L244" i="17" s="1"/>
  <c r="Q231" i="17" s="1"/>
  <c r="J245" i="17"/>
  <c r="L245" i="17" s="1"/>
  <c r="R231" i="17" s="1"/>
  <c r="L232" i="18"/>
  <c r="P220" i="18" s="1"/>
  <c r="L233" i="18"/>
  <c r="Q220" i="18" s="1"/>
  <c r="L234" i="18"/>
  <c r="R220" i="18" s="1"/>
  <c r="R219" i="18"/>
  <c r="Q219" i="18"/>
  <c r="P219" i="18"/>
  <c r="O219" i="18"/>
  <c r="N219" i="18"/>
  <c r="M219" i="18"/>
  <c r="J219" i="18"/>
  <c r="R218" i="18"/>
  <c r="Q218" i="18"/>
  <c r="P218" i="18"/>
  <c r="O218" i="18"/>
  <c r="N218" i="18"/>
  <c r="M218" i="18"/>
  <c r="L182" i="18"/>
  <c r="N182" i="18" s="1"/>
  <c r="T181" i="18"/>
  <c r="S181" i="18"/>
  <c r="R181" i="18"/>
  <c r="Q181" i="18"/>
  <c r="P181" i="18"/>
  <c r="O181" i="18"/>
  <c r="J181" i="18"/>
  <c r="L181" i="18" s="1"/>
  <c r="M182" i="18" s="1"/>
  <c r="T180" i="18"/>
  <c r="S180" i="18"/>
  <c r="R180" i="18"/>
  <c r="Q180" i="18"/>
  <c r="P180" i="18"/>
  <c r="O180" i="18"/>
  <c r="N180" i="18"/>
  <c r="M180" i="18"/>
  <c r="J179" i="18"/>
  <c r="X135" i="18"/>
  <c r="W135" i="18"/>
  <c r="V135" i="18"/>
  <c r="U135" i="18"/>
  <c r="T135" i="18"/>
  <c r="S135" i="18"/>
  <c r="R135" i="18"/>
  <c r="Q135" i="18"/>
  <c r="P135" i="18"/>
  <c r="O135" i="18"/>
  <c r="N135" i="18"/>
  <c r="M135" i="18"/>
  <c r="J135" i="18"/>
  <c r="X134" i="18"/>
  <c r="W134" i="18"/>
  <c r="V134" i="18"/>
  <c r="U134" i="18"/>
  <c r="T134" i="18"/>
  <c r="S134" i="18"/>
  <c r="R134" i="18"/>
  <c r="Q134" i="18"/>
  <c r="P134" i="18"/>
  <c r="O134" i="18"/>
  <c r="N134" i="18"/>
  <c r="M134" i="18"/>
  <c r="J133" i="18"/>
  <c r="U120" i="18"/>
  <c r="T120" i="18"/>
  <c r="S120" i="18"/>
  <c r="R120" i="18"/>
  <c r="Q120" i="18"/>
  <c r="P120" i="18"/>
  <c r="O120" i="18"/>
  <c r="N120" i="18"/>
  <c r="M120" i="18"/>
  <c r="J120" i="18"/>
  <c r="U119" i="18"/>
  <c r="T119" i="18"/>
  <c r="S119" i="18"/>
  <c r="R119" i="18"/>
  <c r="Q119" i="18"/>
  <c r="P119" i="18"/>
  <c r="O119" i="18"/>
  <c r="N119" i="18"/>
  <c r="M119" i="18"/>
  <c r="Q102" i="18"/>
  <c r="P102" i="18"/>
  <c r="O102" i="18"/>
  <c r="N102" i="18"/>
  <c r="M102" i="18"/>
  <c r="J102" i="18"/>
  <c r="Q101" i="18"/>
  <c r="P101" i="18"/>
  <c r="O101" i="18"/>
  <c r="N101" i="18"/>
  <c r="M101" i="18"/>
  <c r="L100" i="18"/>
  <c r="Y71" i="18" s="1"/>
  <c r="L93" i="18"/>
  <c r="W71" i="18" s="1"/>
  <c r="L88" i="18"/>
  <c r="U71" i="18" s="1"/>
  <c r="L73" i="18"/>
  <c r="N71" i="18" s="1"/>
  <c r="Y70" i="18"/>
  <c r="X70" i="18"/>
  <c r="W70" i="18"/>
  <c r="U70" i="18"/>
  <c r="T70" i="18"/>
  <c r="S70" i="18"/>
  <c r="R70" i="18"/>
  <c r="Q70" i="18"/>
  <c r="P70" i="18"/>
  <c r="O70" i="18"/>
  <c r="N70" i="18"/>
  <c r="M70" i="18"/>
  <c r="J70" i="18"/>
  <c r="Y69" i="18"/>
  <c r="X69" i="18"/>
  <c r="W69" i="18"/>
  <c r="V69" i="18"/>
  <c r="U69" i="18"/>
  <c r="T69" i="18"/>
  <c r="S69" i="18"/>
  <c r="R69" i="18"/>
  <c r="Q69" i="18"/>
  <c r="P69" i="18"/>
  <c r="O69" i="18"/>
  <c r="N69" i="18"/>
  <c r="M69" i="18"/>
  <c r="AA5" i="18"/>
  <c r="Z5" i="18"/>
  <c r="Y5" i="18"/>
  <c r="X5" i="18"/>
  <c r="W5" i="18"/>
  <c r="V5" i="18"/>
  <c r="U5" i="18"/>
  <c r="T5" i="18"/>
  <c r="S5" i="18"/>
  <c r="R5" i="18"/>
  <c r="Q5" i="18"/>
  <c r="P5" i="18"/>
  <c r="O5" i="18"/>
  <c r="N5" i="18"/>
  <c r="M5" i="18"/>
  <c r="J5" i="18"/>
  <c r="AA4" i="18"/>
  <c r="Z4" i="18"/>
  <c r="Y4" i="18"/>
  <c r="X4" i="18"/>
  <c r="W4" i="18"/>
  <c r="V4" i="18"/>
  <c r="U4" i="18"/>
  <c r="T4" i="18"/>
  <c r="S4" i="18"/>
  <c r="R4" i="18"/>
  <c r="Q4" i="18"/>
  <c r="P4" i="18"/>
  <c r="O4" i="18"/>
  <c r="N4" i="18"/>
  <c r="M4" i="18"/>
  <c r="R230" i="17"/>
  <c r="Q230" i="17"/>
  <c r="P230" i="17"/>
  <c r="O230" i="17"/>
  <c r="N230" i="17"/>
  <c r="M230" i="17"/>
  <c r="J230" i="17"/>
  <c r="R229" i="17"/>
  <c r="Q229" i="17"/>
  <c r="P229" i="17"/>
  <c r="O229" i="17"/>
  <c r="N229" i="17"/>
  <c r="M229" i="17"/>
  <c r="L194" i="17"/>
  <c r="N194" i="17" s="1"/>
  <c r="T193" i="17"/>
  <c r="S193" i="17"/>
  <c r="R193" i="17"/>
  <c r="Q193" i="17"/>
  <c r="P193" i="17"/>
  <c r="J193" i="17"/>
  <c r="L193" i="17" s="1"/>
  <c r="M194" i="17" s="1"/>
  <c r="T192" i="17"/>
  <c r="S192" i="17"/>
  <c r="R192" i="17"/>
  <c r="Q192" i="17"/>
  <c r="P192" i="17"/>
  <c r="O192" i="17"/>
  <c r="N192" i="17"/>
  <c r="M192" i="17"/>
  <c r="X139" i="17"/>
  <c r="W139" i="17"/>
  <c r="V139" i="17"/>
  <c r="U139" i="17"/>
  <c r="T139" i="17"/>
  <c r="S139" i="17"/>
  <c r="R139" i="17"/>
  <c r="Q139" i="17"/>
  <c r="P139" i="17"/>
  <c r="O139" i="17"/>
  <c r="N139" i="17"/>
  <c r="M139" i="17"/>
  <c r="J139" i="17"/>
  <c r="X138" i="17"/>
  <c r="W138" i="17"/>
  <c r="V138" i="17"/>
  <c r="U138" i="17"/>
  <c r="T138" i="17"/>
  <c r="S138" i="17"/>
  <c r="R138" i="17"/>
  <c r="Q138" i="17"/>
  <c r="P138" i="17"/>
  <c r="O138" i="17"/>
  <c r="N138" i="17"/>
  <c r="M138" i="17"/>
  <c r="U124" i="17"/>
  <c r="T124" i="17"/>
  <c r="S124" i="17"/>
  <c r="R124" i="17"/>
  <c r="Q124" i="17"/>
  <c r="P124" i="17"/>
  <c r="O124" i="17"/>
  <c r="N124" i="17"/>
  <c r="M124" i="17"/>
  <c r="J124" i="17"/>
  <c r="U123" i="17"/>
  <c r="T123" i="17"/>
  <c r="S123" i="17"/>
  <c r="R123" i="17"/>
  <c r="Q123" i="17"/>
  <c r="P123" i="17"/>
  <c r="O123" i="17"/>
  <c r="N123" i="17"/>
  <c r="M123" i="17"/>
  <c r="Q103" i="17"/>
  <c r="P103" i="17"/>
  <c r="O103" i="17"/>
  <c r="N103" i="17"/>
  <c r="M103" i="17"/>
  <c r="J103" i="17"/>
  <c r="Q102" i="17"/>
  <c r="P102" i="17"/>
  <c r="O102" i="17"/>
  <c r="N102" i="17"/>
  <c r="M102" i="17"/>
  <c r="J101" i="17"/>
  <c r="L101" i="17" s="1"/>
  <c r="Y71" i="17" s="1"/>
  <c r="J100" i="17"/>
  <c r="J99" i="17"/>
  <c r="J98" i="17"/>
  <c r="J97" i="17"/>
  <c r="J96" i="17"/>
  <c r="J95" i="17"/>
  <c r="J94" i="17"/>
  <c r="L94" i="17" s="1"/>
  <c r="W71" i="17" s="1"/>
  <c r="J93" i="17"/>
  <c r="J92" i="17"/>
  <c r="J91" i="17"/>
  <c r="J90" i="17"/>
  <c r="J89" i="17"/>
  <c r="J88" i="17"/>
  <c r="L88" i="17" s="1"/>
  <c r="U71" i="17" s="1"/>
  <c r="J84" i="17"/>
  <c r="J83" i="17"/>
  <c r="J82" i="17"/>
  <c r="J81" i="17"/>
  <c r="J80" i="17"/>
  <c r="J79" i="17"/>
  <c r="J78" i="17"/>
  <c r="J77" i="17"/>
  <c r="J76" i="17"/>
  <c r="J75" i="17"/>
  <c r="J74" i="17"/>
  <c r="J73" i="17"/>
  <c r="L73" i="17" s="1"/>
  <c r="N71" i="17" s="1"/>
  <c r="J72" i="17"/>
  <c r="J71" i="17"/>
  <c r="Y70" i="17"/>
  <c r="X70" i="17"/>
  <c r="W70" i="17"/>
  <c r="V70" i="17"/>
  <c r="U70" i="17"/>
  <c r="T70" i="17"/>
  <c r="S70" i="17"/>
  <c r="R70" i="17"/>
  <c r="Q70" i="17"/>
  <c r="P70" i="17"/>
  <c r="O70" i="17"/>
  <c r="N70" i="17"/>
  <c r="M70" i="17"/>
  <c r="J70" i="17"/>
  <c r="Y69" i="17"/>
  <c r="X69" i="17"/>
  <c r="W69" i="17"/>
  <c r="V69" i="17"/>
  <c r="U69" i="17"/>
  <c r="T69" i="17"/>
  <c r="S69" i="17"/>
  <c r="R69" i="17"/>
  <c r="Q69" i="17"/>
  <c r="P69" i="17"/>
  <c r="O69" i="17"/>
  <c r="N69" i="17"/>
  <c r="M69" i="17"/>
  <c r="AA5" i="17"/>
  <c r="Z5" i="17"/>
  <c r="Y5" i="17"/>
  <c r="X5" i="17"/>
  <c r="W5" i="17"/>
  <c r="V5" i="17"/>
  <c r="U5" i="17"/>
  <c r="T5" i="17"/>
  <c r="S5" i="17"/>
  <c r="R5" i="17"/>
  <c r="Q5" i="17"/>
  <c r="P5" i="17"/>
  <c r="O5" i="17"/>
  <c r="N5" i="17"/>
  <c r="M5" i="17"/>
  <c r="J5" i="17"/>
  <c r="AA4" i="17"/>
  <c r="Z4" i="17"/>
  <c r="Y4" i="17"/>
  <c r="X4" i="17"/>
  <c r="W4" i="17"/>
  <c r="V4" i="17"/>
  <c r="U4" i="17"/>
  <c r="T4" i="17"/>
  <c r="S4" i="17"/>
  <c r="R4" i="17"/>
  <c r="Q4" i="17"/>
  <c r="P4" i="17"/>
  <c r="O4" i="17"/>
  <c r="N4" i="17"/>
  <c r="M4" i="17"/>
  <c r="R247" i="16"/>
  <c r="Q247" i="16"/>
  <c r="P247" i="16"/>
  <c r="O247" i="16"/>
  <c r="N247" i="16"/>
  <c r="M247" i="16"/>
  <c r="J247" i="16"/>
  <c r="R246" i="16"/>
  <c r="Q246" i="16"/>
  <c r="P246" i="16"/>
  <c r="O246" i="16"/>
  <c r="N246" i="16"/>
  <c r="M246" i="16"/>
  <c r="T195" i="16"/>
  <c r="S195" i="16"/>
  <c r="R195" i="16"/>
  <c r="Q195" i="16"/>
  <c r="P195" i="16"/>
  <c r="O195" i="16"/>
  <c r="N195" i="16"/>
  <c r="M195" i="16"/>
  <c r="J195" i="16"/>
  <c r="T194" i="16"/>
  <c r="S194" i="16"/>
  <c r="R194" i="16"/>
  <c r="Q194" i="16"/>
  <c r="P194" i="16"/>
  <c r="O194" i="16"/>
  <c r="N194" i="16"/>
  <c r="M194" i="16"/>
  <c r="X144" i="16"/>
  <c r="W144" i="16"/>
  <c r="V144" i="16"/>
  <c r="U144" i="16"/>
  <c r="T144" i="16"/>
  <c r="S144" i="16"/>
  <c r="R144" i="16"/>
  <c r="Q144" i="16"/>
  <c r="P144" i="16"/>
  <c r="O144" i="16"/>
  <c r="N144" i="16"/>
  <c r="M144" i="16"/>
  <c r="J144" i="16"/>
  <c r="X143" i="16"/>
  <c r="W143" i="16"/>
  <c r="V143" i="16"/>
  <c r="U143" i="16"/>
  <c r="T143" i="16"/>
  <c r="S143" i="16"/>
  <c r="R143" i="16"/>
  <c r="Q143" i="16"/>
  <c r="P143" i="16"/>
  <c r="O143" i="16"/>
  <c r="N143" i="16"/>
  <c r="M143" i="16"/>
  <c r="U127" i="16"/>
  <c r="T127" i="16"/>
  <c r="S127" i="16"/>
  <c r="R127" i="16"/>
  <c r="Q127" i="16"/>
  <c r="P127" i="16"/>
  <c r="O127" i="16"/>
  <c r="N127" i="16"/>
  <c r="M127" i="16"/>
  <c r="J127" i="16"/>
  <c r="U126" i="16"/>
  <c r="T126" i="16"/>
  <c r="S126" i="16"/>
  <c r="R126" i="16"/>
  <c r="Q126" i="16"/>
  <c r="P126" i="16"/>
  <c r="O126" i="16"/>
  <c r="N126" i="16"/>
  <c r="M126" i="16"/>
  <c r="Q103" i="16"/>
  <c r="P103" i="16"/>
  <c r="O103" i="16"/>
  <c r="N103" i="16"/>
  <c r="M103" i="16"/>
  <c r="J103" i="16"/>
  <c r="Q102" i="16"/>
  <c r="P102" i="16"/>
  <c r="O102" i="16"/>
  <c r="N102" i="16"/>
  <c r="M102" i="16"/>
  <c r="J101" i="16"/>
  <c r="L101" i="16" s="1"/>
  <c r="Y72" i="16" s="1"/>
  <c r="J100" i="16"/>
  <c r="J99" i="16"/>
  <c r="J98" i="16"/>
  <c r="J97" i="16"/>
  <c r="J96" i="16"/>
  <c r="J95" i="16"/>
  <c r="J94" i="16"/>
  <c r="L94" i="16" s="1"/>
  <c r="W72" i="16" s="1"/>
  <c r="J93" i="16"/>
  <c r="J92" i="16"/>
  <c r="J91" i="16"/>
  <c r="J90" i="16"/>
  <c r="J89" i="16"/>
  <c r="J88" i="16"/>
  <c r="L88" i="16" s="1"/>
  <c r="U72" i="16" s="1"/>
  <c r="J87" i="16"/>
  <c r="J86" i="16"/>
  <c r="J85" i="16"/>
  <c r="J84" i="16"/>
  <c r="J83" i="16"/>
  <c r="J82" i="16"/>
  <c r="J81" i="16"/>
  <c r="J80" i="16"/>
  <c r="J79" i="16"/>
  <c r="J78" i="16"/>
  <c r="J77" i="16"/>
  <c r="J76" i="16"/>
  <c r="J75" i="16"/>
  <c r="J74" i="16"/>
  <c r="L74" i="16" s="1"/>
  <c r="N72" i="16" s="1"/>
  <c r="J73" i="16"/>
  <c r="J72" i="16"/>
  <c r="Y71" i="16"/>
  <c r="X71" i="16"/>
  <c r="W71" i="16"/>
  <c r="V71" i="16"/>
  <c r="U71" i="16"/>
  <c r="T71" i="16"/>
  <c r="S71" i="16"/>
  <c r="R71" i="16"/>
  <c r="Q71" i="16"/>
  <c r="P71" i="16"/>
  <c r="O71" i="16"/>
  <c r="N71" i="16"/>
  <c r="M71" i="16"/>
  <c r="J71" i="16"/>
  <c r="Y70" i="16"/>
  <c r="X70" i="16"/>
  <c r="W70" i="16"/>
  <c r="V70" i="16"/>
  <c r="U70" i="16"/>
  <c r="T70" i="16"/>
  <c r="S70" i="16"/>
  <c r="R70" i="16"/>
  <c r="Q70" i="16"/>
  <c r="P70" i="16"/>
  <c r="O70" i="16"/>
  <c r="N70" i="16"/>
  <c r="M70" i="16"/>
  <c r="AA5" i="16"/>
  <c r="Z5" i="16"/>
  <c r="Y5" i="16"/>
  <c r="X5" i="16"/>
  <c r="W5" i="16"/>
  <c r="V5" i="16"/>
  <c r="U5" i="16"/>
  <c r="T5" i="16"/>
  <c r="S5" i="16"/>
  <c r="R5" i="16"/>
  <c r="Q5" i="16"/>
  <c r="P5" i="16"/>
  <c r="O5" i="16"/>
  <c r="N5" i="16"/>
  <c r="M5" i="16"/>
  <c r="J5" i="16"/>
  <c r="AA4" i="16"/>
  <c r="Z4" i="16"/>
  <c r="Y4" i="16"/>
  <c r="X4" i="16"/>
  <c r="W4" i="16"/>
  <c r="V4" i="16"/>
  <c r="U4" i="16"/>
  <c r="T4" i="16"/>
  <c r="S4" i="16"/>
  <c r="R4" i="16"/>
  <c r="Q4" i="16"/>
  <c r="P4" i="16"/>
  <c r="O4" i="16"/>
  <c r="N4" i="16"/>
  <c r="M4" i="16"/>
  <c r="R243" i="15"/>
  <c r="Q243" i="15"/>
  <c r="P243" i="15"/>
  <c r="J244" i="15"/>
  <c r="J245" i="15"/>
  <c r="J246" i="15"/>
  <c r="J247" i="15"/>
  <c r="J248" i="15"/>
  <c r="J249" i="15"/>
  <c r="J250" i="15"/>
  <c r="J251" i="15"/>
  <c r="J252" i="15"/>
  <c r="J253" i="15"/>
  <c r="L253" i="15" s="1"/>
  <c r="P244" i="15" s="1"/>
  <c r="J254" i="15"/>
  <c r="L254" i="15" s="1"/>
  <c r="Q244" i="15" s="1"/>
  <c r="J255" i="15"/>
  <c r="L255" i="15" s="1"/>
  <c r="R244" i="15" s="1"/>
  <c r="L188" i="18" l="1"/>
  <c r="L135" i="17"/>
  <c r="T125" i="17" s="1"/>
  <c r="T126" i="17" s="1"/>
  <c r="L189" i="16"/>
  <c r="W145" i="16" s="1"/>
  <c r="W146" i="16" s="1"/>
  <c r="L131" i="18"/>
  <c r="T121" i="18" s="1"/>
  <c r="T122" i="18" s="1"/>
  <c r="L141" i="17"/>
  <c r="M140" i="17" s="1"/>
  <c r="M141" i="17" s="1"/>
  <c r="L87" i="16"/>
  <c r="T72" i="16" s="1"/>
  <c r="T73" i="16" s="1"/>
  <c r="L11" i="16"/>
  <c r="N6" i="16" s="1"/>
  <c r="N7" i="16" s="1"/>
  <c r="L77" i="16"/>
  <c r="O72" i="16" s="1"/>
  <c r="O73" i="16" s="1"/>
  <c r="L254" i="16"/>
  <c r="N248" i="16" s="1"/>
  <c r="N249" i="16" s="1"/>
  <c r="L85" i="16"/>
  <c r="S72" i="16" s="1"/>
  <c r="L78" i="18"/>
  <c r="P71" i="18" s="1"/>
  <c r="P72" i="18" s="1"/>
  <c r="L83" i="17"/>
  <c r="S71" i="17" s="1"/>
  <c r="S72" i="17" s="1"/>
  <c r="L11" i="18"/>
  <c r="N6" i="18" s="1"/>
  <c r="N7" i="18" s="1"/>
  <c r="Q232" i="17"/>
  <c r="P232" i="17"/>
  <c r="U72" i="18"/>
  <c r="R221" i="18"/>
  <c r="L231" i="18"/>
  <c r="O220" i="18" s="1"/>
  <c r="O221" i="18" s="1"/>
  <c r="Y72" i="18"/>
  <c r="L175" i="18"/>
  <c r="W136" i="18" s="1"/>
  <c r="W137" i="18" s="1"/>
  <c r="Q221" i="18"/>
  <c r="U72" i="17"/>
  <c r="L128" i="17"/>
  <c r="P125" i="17" s="1"/>
  <c r="P126" i="17" s="1"/>
  <c r="Y72" i="17"/>
  <c r="L187" i="17"/>
  <c r="W140" i="17" s="1"/>
  <c r="W141" i="17" s="1"/>
  <c r="S73" i="16"/>
  <c r="L182" i="16"/>
  <c r="U145" i="16" s="1"/>
  <c r="U146" i="16" s="1"/>
  <c r="Q249" i="16"/>
  <c r="O126" i="17"/>
  <c r="Q126" i="17"/>
  <c r="L133" i="17"/>
  <c r="S125" i="17" s="1"/>
  <c r="S126" i="17" s="1"/>
  <c r="L178" i="16"/>
  <c r="T145" i="16" s="1"/>
  <c r="T146" i="16" s="1"/>
  <c r="P249" i="16"/>
  <c r="L7" i="16"/>
  <c r="M6" i="16" s="1"/>
  <c r="M7" i="16" s="1"/>
  <c r="L73" i="16"/>
  <c r="M72" i="16" s="1"/>
  <c r="M73" i="16" s="1"/>
  <c r="O129" i="16"/>
  <c r="Q129" i="16"/>
  <c r="L193" i="16"/>
  <c r="X145" i="16" s="1"/>
  <c r="X146" i="16" s="1"/>
  <c r="O122" i="18"/>
  <c r="Q122" i="18"/>
  <c r="L18" i="18"/>
  <c r="Q6" i="18" s="1"/>
  <c r="Q7" i="18" s="1"/>
  <c r="N72" i="18"/>
  <c r="L81" i="18"/>
  <c r="R71" i="18" s="1"/>
  <c r="R72" i="18" s="1"/>
  <c r="L114" i="18"/>
  <c r="P103" i="18" s="1"/>
  <c r="P105" i="18" s="1"/>
  <c r="L121" i="18"/>
  <c r="M121" i="18" s="1"/>
  <c r="M122" i="18" s="1"/>
  <c r="O182" i="18"/>
  <c r="O184" i="18" s="1"/>
  <c r="P221" i="18"/>
  <c r="L7" i="18"/>
  <c r="M6" i="18" s="1"/>
  <c r="M7" i="18" s="1"/>
  <c r="L76" i="18"/>
  <c r="O71" i="18" s="1"/>
  <c r="O72" i="18" s="1"/>
  <c r="W72" i="18"/>
  <c r="L111" i="18"/>
  <c r="O103" i="18" s="1"/>
  <c r="O105" i="18" s="1"/>
  <c r="N122" i="18"/>
  <c r="L133" i="18"/>
  <c r="U121" i="18" s="1"/>
  <c r="U122" i="18" s="1"/>
  <c r="L115" i="17"/>
  <c r="O104" i="17" s="1"/>
  <c r="O105" i="17" s="1"/>
  <c r="N72" i="17"/>
  <c r="L125" i="17"/>
  <c r="M125" i="17" s="1"/>
  <c r="M126" i="17" s="1"/>
  <c r="L146" i="17"/>
  <c r="N140" i="17" s="1"/>
  <c r="N141" i="17" s="1"/>
  <c r="L151" i="17"/>
  <c r="O140" i="17" s="1"/>
  <c r="O141" i="17" s="1"/>
  <c r="L155" i="17"/>
  <c r="P140" i="17" s="1"/>
  <c r="P141" i="17" s="1"/>
  <c r="L183" i="17"/>
  <c r="V140" i="17" s="1"/>
  <c r="V141" i="17" s="1"/>
  <c r="R232" i="17"/>
  <c r="L6" i="17"/>
  <c r="M6" i="17" s="1"/>
  <c r="M7" i="17" s="1"/>
  <c r="W72" i="17"/>
  <c r="N126" i="17"/>
  <c r="L131" i="17"/>
  <c r="R125" i="17" s="1"/>
  <c r="R126" i="17" s="1"/>
  <c r="L137" i="17"/>
  <c r="U125" i="17" s="1"/>
  <c r="U126" i="17" s="1"/>
  <c r="L178" i="17"/>
  <c r="U140" i="17" s="1"/>
  <c r="U141" i="17" s="1"/>
  <c r="L199" i="17"/>
  <c r="L110" i="18"/>
  <c r="N103" i="18" s="1"/>
  <c r="N105" i="18" s="1"/>
  <c r="L127" i="18"/>
  <c r="R121" i="18" s="1"/>
  <c r="R122" i="18" s="1"/>
  <c r="L72" i="18"/>
  <c r="M71" i="18" s="1"/>
  <c r="M72" i="18" s="1"/>
  <c r="L106" i="18"/>
  <c r="M103" i="18" s="1"/>
  <c r="M105" i="18" s="1"/>
  <c r="L129" i="18"/>
  <c r="S121" i="18" s="1"/>
  <c r="S122" i="18" s="1"/>
  <c r="L33" i="18"/>
  <c r="T6" i="18" s="1"/>
  <c r="T7" i="18" s="1"/>
  <c r="L64" i="18"/>
  <c r="Z6" i="18" s="1"/>
  <c r="Z7" i="18" s="1"/>
  <c r="L68" i="18"/>
  <c r="AA6" i="18" s="1"/>
  <c r="AA7" i="18" s="1"/>
  <c r="L83" i="18"/>
  <c r="S71" i="18" s="1"/>
  <c r="S72" i="18" s="1"/>
  <c r="L118" i="18"/>
  <c r="Q103" i="18" s="1"/>
  <c r="Q105" i="18" s="1"/>
  <c r="L138" i="18"/>
  <c r="M136" i="18" s="1"/>
  <c r="M137" i="18" s="1"/>
  <c r="L192" i="18"/>
  <c r="P182" i="18" s="1"/>
  <c r="P184" i="18" s="1"/>
  <c r="L199" i="18"/>
  <c r="Q182" i="18" s="1"/>
  <c r="Q184" i="18" s="1"/>
  <c r="L223" i="18"/>
  <c r="M220" i="18" s="1"/>
  <c r="M221" i="18" s="1"/>
  <c r="L13" i="18"/>
  <c r="O6" i="18" s="1"/>
  <c r="O7" i="18" s="1"/>
  <c r="L17" i="18"/>
  <c r="P6" i="18" s="1"/>
  <c r="P7" i="18" s="1"/>
  <c r="L38" i="18"/>
  <c r="U6" i="18" s="1"/>
  <c r="U7" i="18" s="1"/>
  <c r="L46" i="18"/>
  <c r="V6" i="18" s="1"/>
  <c r="V7" i="18" s="1"/>
  <c r="V72" i="18"/>
  <c r="L142" i="18"/>
  <c r="N136" i="18" s="1"/>
  <c r="N137" i="18" s="1"/>
  <c r="L144" i="18"/>
  <c r="O136" i="18" s="1"/>
  <c r="O137" i="18" s="1"/>
  <c r="L148" i="18"/>
  <c r="P136" i="18" s="1"/>
  <c r="P137" i="18" s="1"/>
  <c r="L171" i="18"/>
  <c r="V136" i="18" s="1"/>
  <c r="V137" i="18" s="1"/>
  <c r="L24" i="18"/>
  <c r="R6" i="18" s="1"/>
  <c r="R7" i="18" s="1"/>
  <c r="L30" i="18"/>
  <c r="S6" i="18" s="1"/>
  <c r="S7" i="18" s="1"/>
  <c r="L55" i="18"/>
  <c r="X6" i="18" s="1"/>
  <c r="X7" i="18" s="1"/>
  <c r="L124" i="18"/>
  <c r="P121" i="18" s="1"/>
  <c r="P122" i="18" s="1"/>
  <c r="L163" i="18"/>
  <c r="U136" i="18" s="1"/>
  <c r="U137" i="18" s="1"/>
  <c r="M184" i="18"/>
  <c r="N184" i="18"/>
  <c r="L205" i="18"/>
  <c r="R182" i="18" s="1"/>
  <c r="R184" i="18" s="1"/>
  <c r="L208" i="18"/>
  <c r="S182" i="18" s="1"/>
  <c r="S184" i="18" s="1"/>
  <c r="L217" i="18"/>
  <c r="T182" i="18" s="1"/>
  <c r="T184" i="18" s="1"/>
  <c r="L50" i="18"/>
  <c r="W6" i="18" s="1"/>
  <c r="W7" i="18" s="1"/>
  <c r="L60" i="18"/>
  <c r="Y6" i="18" s="1"/>
  <c r="Y7" i="18" s="1"/>
  <c r="L79" i="18"/>
  <c r="Q71" i="18" s="1"/>
  <c r="Q72" i="18" s="1"/>
  <c r="L87" i="18"/>
  <c r="T71" i="18" s="1"/>
  <c r="T72" i="18" s="1"/>
  <c r="L98" i="18"/>
  <c r="X71" i="18" s="1"/>
  <c r="X72" i="18" s="1"/>
  <c r="L151" i="18"/>
  <c r="Q136" i="18" s="1"/>
  <c r="Q137" i="18" s="1"/>
  <c r="L153" i="18"/>
  <c r="R136" i="18" s="1"/>
  <c r="R137" i="18" s="1"/>
  <c r="L158" i="18"/>
  <c r="S136" i="18" s="1"/>
  <c r="S137" i="18" s="1"/>
  <c r="L162" i="18"/>
  <c r="T136" i="18" s="1"/>
  <c r="T137" i="18" s="1"/>
  <c r="L179" i="18"/>
  <c r="X136" i="18" s="1"/>
  <c r="X137" i="18" s="1"/>
  <c r="L228" i="18"/>
  <c r="N220" i="18" s="1"/>
  <c r="N221" i="18" s="1"/>
  <c r="L56" i="17"/>
  <c r="X6" i="17" s="1"/>
  <c r="X7" i="17" s="1"/>
  <c r="L60" i="17"/>
  <c r="Y6" i="17" s="1"/>
  <c r="Y7" i="17" s="1"/>
  <c r="L78" i="17"/>
  <c r="P71" i="17" s="1"/>
  <c r="P72" i="17" s="1"/>
  <c r="L81" i="17"/>
  <c r="R71" i="17" s="1"/>
  <c r="R72" i="17" s="1"/>
  <c r="L118" i="17"/>
  <c r="P104" i="17" s="1"/>
  <c r="P105" i="17" s="1"/>
  <c r="L242" i="17"/>
  <c r="O231" i="17" s="1"/>
  <c r="O232" i="17" s="1"/>
  <c r="L34" i="17"/>
  <c r="T6" i="17" s="1"/>
  <c r="T7" i="17" s="1"/>
  <c r="L39" i="17"/>
  <c r="U6" i="17" s="1"/>
  <c r="U7" i="17" s="1"/>
  <c r="L64" i="17"/>
  <c r="Z6" i="17" s="1"/>
  <c r="Z7" i="17" s="1"/>
  <c r="L68" i="17"/>
  <c r="AA6" i="17" s="1"/>
  <c r="AA7" i="17" s="1"/>
  <c r="L99" i="17"/>
  <c r="X71" i="17" s="1"/>
  <c r="X72" i="17" s="1"/>
  <c r="M196" i="17"/>
  <c r="L216" i="17"/>
  <c r="R194" i="17" s="1"/>
  <c r="R196" i="17" s="1"/>
  <c r="L219" i="17"/>
  <c r="S194" i="17" s="1"/>
  <c r="S196" i="17" s="1"/>
  <c r="L10" i="17"/>
  <c r="N6" i="17" s="1"/>
  <c r="N7" i="17" s="1"/>
  <c r="L12" i="17"/>
  <c r="O6" i="17" s="1"/>
  <c r="O7" i="17" s="1"/>
  <c r="L16" i="17"/>
  <c r="P6" i="17" s="1"/>
  <c r="P7" i="17" s="1"/>
  <c r="L47" i="17"/>
  <c r="V6" i="17" s="1"/>
  <c r="V7" i="17" s="1"/>
  <c r="L51" i="17"/>
  <c r="W6" i="17" s="1"/>
  <c r="W7" i="17" s="1"/>
  <c r="L72" i="17"/>
  <c r="M71" i="17" s="1"/>
  <c r="M72" i="17" s="1"/>
  <c r="L93" i="17"/>
  <c r="V71" i="17" s="1"/>
  <c r="V72" i="17" s="1"/>
  <c r="L107" i="17"/>
  <c r="M104" i="17" s="1"/>
  <c r="M105" i="17" s="1"/>
  <c r="L111" i="17"/>
  <c r="N104" i="17" s="1"/>
  <c r="N105" i="17" s="1"/>
  <c r="L122" i="17"/>
  <c r="Q104" i="17" s="1"/>
  <c r="Q105" i="17" s="1"/>
  <c r="L160" i="17"/>
  <c r="Q140" i="17" s="1"/>
  <c r="Q141" i="17" s="1"/>
  <c r="L165" i="17"/>
  <c r="R140" i="17" s="1"/>
  <c r="R141" i="17" s="1"/>
  <c r="L169" i="17"/>
  <c r="S140" i="17" s="1"/>
  <c r="S141" i="17" s="1"/>
  <c r="L174" i="17"/>
  <c r="T140" i="17" s="1"/>
  <c r="T141" i="17" s="1"/>
  <c r="L191" i="17"/>
  <c r="X140" i="17" s="1"/>
  <c r="X141" i="17" s="1"/>
  <c r="L228" i="17"/>
  <c r="T194" i="17" s="1"/>
  <c r="T196" i="17" s="1"/>
  <c r="L239" i="17"/>
  <c r="N231" i="17" s="1"/>
  <c r="N232" i="17" s="1"/>
  <c r="L19" i="17"/>
  <c r="Q6" i="17" s="1"/>
  <c r="Q7" i="17" s="1"/>
  <c r="L25" i="17"/>
  <c r="R6" i="17" s="1"/>
  <c r="R7" i="17" s="1"/>
  <c r="L31" i="17"/>
  <c r="S6" i="17" s="1"/>
  <c r="S7" i="17" s="1"/>
  <c r="L76" i="17"/>
  <c r="O71" i="17" s="1"/>
  <c r="O72" i="17" s="1"/>
  <c r="L79" i="17"/>
  <c r="Q71" i="17" s="1"/>
  <c r="Q72" i="17" s="1"/>
  <c r="L87" i="17"/>
  <c r="T71" i="17" s="1"/>
  <c r="T72" i="17" s="1"/>
  <c r="L203" i="17"/>
  <c r="P194" i="17" s="1"/>
  <c r="P196" i="17" s="1"/>
  <c r="L210" i="17"/>
  <c r="Q194" i="17" s="1"/>
  <c r="Q196" i="17" s="1"/>
  <c r="L234" i="17"/>
  <c r="M231" i="17" s="1"/>
  <c r="M232" i="17" s="1"/>
  <c r="L25" i="16"/>
  <c r="R6" i="16" s="1"/>
  <c r="R7" i="16" s="1"/>
  <c r="L34" i="16"/>
  <c r="T6" i="16" s="1"/>
  <c r="T7" i="16" s="1"/>
  <c r="L65" i="16"/>
  <c r="Z6" i="16" s="1"/>
  <c r="Z7" i="16" s="1"/>
  <c r="L160" i="16"/>
  <c r="P145" i="16" s="1"/>
  <c r="P146" i="16" s="1"/>
  <c r="L20" i="16"/>
  <c r="Q6" i="16" s="1"/>
  <c r="Q7" i="16" s="1"/>
  <c r="N129" i="16"/>
  <c r="L133" i="16"/>
  <c r="P128" i="16" s="1"/>
  <c r="P129" i="16" s="1"/>
  <c r="L146" i="16"/>
  <c r="M145" i="16" s="1"/>
  <c r="M146" i="16" s="1"/>
  <c r="L116" i="16"/>
  <c r="O104" i="16" s="1"/>
  <c r="O105" i="16" s="1"/>
  <c r="L128" i="16"/>
  <c r="M128" i="16" s="1"/>
  <c r="M129" i="16" s="1"/>
  <c r="L198" i="16"/>
  <c r="M196" i="16" s="1"/>
  <c r="M197" i="16" s="1"/>
  <c r="L256" i="16"/>
  <c r="O248" i="16" s="1"/>
  <c r="O249" i="16" s="1"/>
  <c r="R249" i="16"/>
  <c r="L15" i="16"/>
  <c r="O6" i="16" s="1"/>
  <c r="O7" i="16" s="1"/>
  <c r="L18" i="16"/>
  <c r="P6" i="16" s="1"/>
  <c r="P7" i="16" s="1"/>
  <c r="L39" i="16"/>
  <c r="U6" i="16" s="1"/>
  <c r="U7" i="16" s="1"/>
  <c r="W73" i="16"/>
  <c r="L139" i="16"/>
  <c r="S128" i="16" s="1"/>
  <c r="S129" i="16" s="1"/>
  <c r="L165" i="16"/>
  <c r="Q145" i="16" s="1"/>
  <c r="Q146" i="16" s="1"/>
  <c r="L174" i="16"/>
  <c r="S145" i="16" s="1"/>
  <c r="S146" i="16" s="1"/>
  <c r="L186" i="16"/>
  <c r="V145" i="16" s="1"/>
  <c r="V146" i="16" s="1"/>
  <c r="L216" i="16"/>
  <c r="Q196" i="16" s="1"/>
  <c r="Q197" i="16" s="1"/>
  <c r="L251" i="16"/>
  <c r="M248" i="16" s="1"/>
  <c r="M249" i="16" s="1"/>
  <c r="L56" i="16"/>
  <c r="X6" i="16" s="1"/>
  <c r="X7" i="16" s="1"/>
  <c r="L80" i="16"/>
  <c r="Q72" i="16" s="1"/>
  <c r="Q73" i="16" s="1"/>
  <c r="L99" i="16"/>
  <c r="X72" i="16" s="1"/>
  <c r="X73" i="16" s="1"/>
  <c r="L125" i="16"/>
  <c r="Q104" i="16" s="1"/>
  <c r="Q105" i="16" s="1"/>
  <c r="L137" i="16"/>
  <c r="R128" i="16" s="1"/>
  <c r="R129" i="16" s="1"/>
  <c r="T129" i="16"/>
  <c r="L201" i="16"/>
  <c r="N196" i="16" s="1"/>
  <c r="N197" i="16" s="1"/>
  <c r="L225" i="16"/>
  <c r="R196" i="16" s="1"/>
  <c r="R197" i="16" s="1"/>
  <c r="L245" i="16"/>
  <c r="T196" i="16" s="1"/>
  <c r="T197" i="16" s="1"/>
  <c r="L31" i="16"/>
  <c r="S6" i="16" s="1"/>
  <c r="S7" i="16" s="1"/>
  <c r="N73" i="16"/>
  <c r="L79" i="16"/>
  <c r="P72" i="16" s="1"/>
  <c r="P73" i="16" s="1"/>
  <c r="L83" i="16"/>
  <c r="R72" i="16" s="1"/>
  <c r="R73" i="16" s="1"/>
  <c r="L107" i="16"/>
  <c r="M104" i="16" s="1"/>
  <c r="M105" i="16" s="1"/>
  <c r="L112" i="16"/>
  <c r="N104" i="16" s="1"/>
  <c r="N105" i="16" s="1"/>
  <c r="L119" i="16"/>
  <c r="P104" i="16" s="1"/>
  <c r="P105" i="16" s="1"/>
  <c r="L142" i="16"/>
  <c r="U128" i="16" s="1"/>
  <c r="U129" i="16" s="1"/>
  <c r="L61" i="16"/>
  <c r="Y6" i="16" s="1"/>
  <c r="Y7" i="16" s="1"/>
  <c r="U73" i="16"/>
  <c r="L151" i="16"/>
  <c r="N145" i="16" s="1"/>
  <c r="N146" i="16" s="1"/>
  <c r="L156" i="16"/>
  <c r="O145" i="16" s="1"/>
  <c r="O146" i="16" s="1"/>
  <c r="L208" i="16"/>
  <c r="P196" i="16" s="1"/>
  <c r="P197" i="16" s="1"/>
  <c r="L51" i="16"/>
  <c r="W6" i="16" s="1"/>
  <c r="W7" i="16" s="1"/>
  <c r="L93" i="16"/>
  <c r="V72" i="16" s="1"/>
  <c r="V73" i="16" s="1"/>
  <c r="L204" i="16"/>
  <c r="O196" i="16" s="1"/>
  <c r="O197" i="16" s="1"/>
  <c r="L47" i="16"/>
  <c r="V6" i="16" s="1"/>
  <c r="V7" i="16" s="1"/>
  <c r="L69" i="16"/>
  <c r="AA6" i="16" s="1"/>
  <c r="AA7" i="16" s="1"/>
  <c r="Y73" i="16"/>
  <c r="L170" i="16"/>
  <c r="R145" i="16" s="1"/>
  <c r="R146" i="16" s="1"/>
  <c r="L232" i="16"/>
  <c r="S196" i="16" s="1"/>
  <c r="S197" i="16" s="1"/>
  <c r="X144" i="15"/>
  <c r="W144" i="15"/>
  <c r="V144" i="15"/>
  <c r="U144" i="15"/>
  <c r="T144" i="15"/>
  <c r="S144" i="15"/>
  <c r="R144" i="15"/>
  <c r="Q144" i="15"/>
  <c r="P144" i="15"/>
  <c r="O144" i="15"/>
  <c r="N144" i="15"/>
  <c r="M144" i="15"/>
  <c r="X143" i="15"/>
  <c r="W143" i="15"/>
  <c r="V143" i="15"/>
  <c r="U143" i="15"/>
  <c r="T143" i="15"/>
  <c r="S143" i="15"/>
  <c r="R143" i="15"/>
  <c r="Q143" i="15"/>
  <c r="P143" i="15"/>
  <c r="O143" i="15"/>
  <c r="N143" i="15"/>
  <c r="M143" i="15"/>
  <c r="J145" i="15"/>
  <c r="J146" i="15"/>
  <c r="J147" i="15"/>
  <c r="J148" i="15"/>
  <c r="J149" i="15"/>
  <c r="J150" i="15"/>
  <c r="J151" i="15"/>
  <c r="J152" i="15"/>
  <c r="J153" i="15"/>
  <c r="J154" i="15"/>
  <c r="J155" i="15"/>
  <c r="J156" i="15"/>
  <c r="J157" i="15"/>
  <c r="J158" i="15"/>
  <c r="J159" i="15"/>
  <c r="J160" i="15"/>
  <c r="J161" i="15"/>
  <c r="J162" i="15"/>
  <c r="J163" i="15"/>
  <c r="J164" i="15"/>
  <c r="J165" i="15"/>
  <c r="J166" i="15"/>
  <c r="J167" i="15"/>
  <c r="J168" i="15"/>
  <c r="J169" i="15"/>
  <c r="J170" i="15"/>
  <c r="J171" i="15"/>
  <c r="J172" i="15"/>
  <c r="J173" i="15"/>
  <c r="J174" i="15"/>
  <c r="J175" i="15"/>
  <c r="J176" i="15"/>
  <c r="J177" i="15"/>
  <c r="J178" i="15"/>
  <c r="J179" i="15"/>
  <c r="J180" i="15"/>
  <c r="J181" i="15"/>
  <c r="J182" i="15"/>
  <c r="J183" i="15"/>
  <c r="J184" i="15"/>
  <c r="J185" i="15"/>
  <c r="J186" i="15"/>
  <c r="J187" i="15"/>
  <c r="J188" i="15"/>
  <c r="J189" i="15"/>
  <c r="T127" i="15"/>
  <c r="O127" i="15"/>
  <c r="J128" i="15"/>
  <c r="J129" i="15"/>
  <c r="L129" i="15" s="1"/>
  <c r="J130" i="15"/>
  <c r="L130" i="15" s="1"/>
  <c r="O128" i="15" s="1"/>
  <c r="J131" i="15"/>
  <c r="J132" i="15"/>
  <c r="J133" i="15"/>
  <c r="J134" i="15"/>
  <c r="L134" i="15" s="1"/>
  <c r="Q128" i="15" s="1"/>
  <c r="J135" i="15"/>
  <c r="J136" i="15"/>
  <c r="J137" i="15"/>
  <c r="J138" i="15"/>
  <c r="J139" i="15"/>
  <c r="J140" i="15"/>
  <c r="L140" i="15" s="1"/>
  <c r="T128" i="15" s="1"/>
  <c r="J141" i="15"/>
  <c r="J142" i="15"/>
  <c r="J105" i="15"/>
  <c r="J106" i="15"/>
  <c r="J107" i="15"/>
  <c r="J108" i="15"/>
  <c r="J109" i="15"/>
  <c r="J110" i="15"/>
  <c r="J111" i="15"/>
  <c r="J112" i="15"/>
  <c r="J113" i="15"/>
  <c r="J114" i="15"/>
  <c r="J115" i="15"/>
  <c r="J116" i="15"/>
  <c r="J117" i="15"/>
  <c r="J118" i="15"/>
  <c r="J119" i="15"/>
  <c r="J120" i="15"/>
  <c r="J121" i="15"/>
  <c r="J122" i="15"/>
  <c r="J123" i="15"/>
  <c r="J124" i="15"/>
  <c r="J125" i="15"/>
  <c r="J72" i="15"/>
  <c r="J73" i="15"/>
  <c r="J74" i="15"/>
  <c r="L74" i="15" s="1"/>
  <c r="J75" i="15"/>
  <c r="J76" i="15"/>
  <c r="J77" i="15"/>
  <c r="J78" i="15"/>
  <c r="J79" i="15"/>
  <c r="J80" i="15"/>
  <c r="J81" i="15"/>
  <c r="J82" i="15"/>
  <c r="J83" i="15"/>
  <c r="J84" i="15"/>
  <c r="J85" i="15"/>
  <c r="J86" i="15"/>
  <c r="J87" i="15"/>
  <c r="J88" i="15"/>
  <c r="J89" i="15"/>
  <c r="L89" i="15" s="1"/>
  <c r="U72" i="15" s="1"/>
  <c r="J90" i="15"/>
  <c r="J91" i="15"/>
  <c r="J92" i="15"/>
  <c r="J93" i="15"/>
  <c r="J94" i="15"/>
  <c r="J95" i="15"/>
  <c r="L95" i="15" s="1"/>
  <c r="J96" i="15"/>
  <c r="J97" i="15"/>
  <c r="J98" i="15"/>
  <c r="J99" i="15"/>
  <c r="J100" i="15"/>
  <c r="J101" i="15"/>
  <c r="J102" i="15"/>
  <c r="L102" i="15" s="1"/>
  <c r="Y72" i="15" s="1"/>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O243" i="15"/>
  <c r="N243" i="15"/>
  <c r="M243" i="15"/>
  <c r="J243" i="15"/>
  <c r="R242" i="15"/>
  <c r="Q242" i="15"/>
  <c r="P242" i="15"/>
  <c r="O242" i="15"/>
  <c r="N242" i="15"/>
  <c r="M242" i="15"/>
  <c r="T191" i="15"/>
  <c r="S191" i="15"/>
  <c r="R191" i="15"/>
  <c r="P191" i="15"/>
  <c r="O191" i="15"/>
  <c r="N191" i="15"/>
  <c r="M191" i="15"/>
  <c r="J191" i="15"/>
  <c r="T190" i="15"/>
  <c r="S190" i="15"/>
  <c r="R190" i="15"/>
  <c r="Q190" i="15"/>
  <c r="P190" i="15"/>
  <c r="O190" i="15"/>
  <c r="N190" i="15"/>
  <c r="M190" i="15"/>
  <c r="J144" i="15"/>
  <c r="U127" i="15"/>
  <c r="S127" i="15"/>
  <c r="R127" i="15"/>
  <c r="Q127" i="15"/>
  <c r="P127" i="15"/>
  <c r="N127" i="15"/>
  <c r="M127" i="15"/>
  <c r="J127" i="15"/>
  <c r="U126" i="15"/>
  <c r="T126" i="15"/>
  <c r="S126" i="15"/>
  <c r="R126" i="15"/>
  <c r="Q126" i="15"/>
  <c r="P126" i="15"/>
  <c r="O126" i="15"/>
  <c r="N126" i="15"/>
  <c r="M126" i="15"/>
  <c r="Q104" i="15"/>
  <c r="P104" i="15"/>
  <c r="O104" i="15"/>
  <c r="N104" i="15"/>
  <c r="M104" i="15"/>
  <c r="J104" i="15"/>
  <c r="Q103" i="15"/>
  <c r="P103" i="15"/>
  <c r="O103" i="15"/>
  <c r="N103" i="15"/>
  <c r="M103" i="15"/>
  <c r="Y71" i="15"/>
  <c r="X71" i="15"/>
  <c r="W71" i="15"/>
  <c r="V71" i="15"/>
  <c r="U71" i="15"/>
  <c r="T71" i="15"/>
  <c r="S71" i="15"/>
  <c r="R71" i="15"/>
  <c r="Q71" i="15"/>
  <c r="P71" i="15"/>
  <c r="O71" i="15"/>
  <c r="N71" i="15"/>
  <c r="M71" i="15"/>
  <c r="J71" i="15"/>
  <c r="Y70" i="15"/>
  <c r="X70" i="15"/>
  <c r="W70" i="15"/>
  <c r="V70" i="15"/>
  <c r="U70" i="15"/>
  <c r="T70" i="15"/>
  <c r="S70" i="15"/>
  <c r="R70" i="15"/>
  <c r="Q70" i="15"/>
  <c r="P70" i="15"/>
  <c r="O70" i="15"/>
  <c r="N70" i="15"/>
  <c r="M70" i="15"/>
  <c r="AA5" i="15"/>
  <c r="Z5" i="15"/>
  <c r="Y5" i="15"/>
  <c r="X5" i="15"/>
  <c r="W5" i="15"/>
  <c r="V5" i="15"/>
  <c r="U5" i="15"/>
  <c r="T5" i="15"/>
  <c r="S5" i="15"/>
  <c r="R5" i="15"/>
  <c r="Q5" i="15"/>
  <c r="P5" i="15"/>
  <c r="O5" i="15"/>
  <c r="N5" i="15"/>
  <c r="M5" i="15"/>
  <c r="J5" i="15"/>
  <c r="AA4" i="15"/>
  <c r="Z4" i="15"/>
  <c r="Y4" i="15"/>
  <c r="X4" i="15"/>
  <c r="W4" i="15"/>
  <c r="V4" i="15"/>
  <c r="U4" i="15"/>
  <c r="T4" i="15"/>
  <c r="S4" i="15"/>
  <c r="R4" i="15"/>
  <c r="Q4" i="15"/>
  <c r="P4" i="15"/>
  <c r="O4" i="15"/>
  <c r="N4" i="15"/>
  <c r="M4" i="15"/>
  <c r="N196" i="17" l="1"/>
  <c r="O194" i="17"/>
  <c r="O196" i="17" s="1"/>
  <c r="L247" i="15"/>
  <c r="M244" i="15" s="1"/>
  <c r="M245" i="15" s="1"/>
  <c r="L194" i="15"/>
  <c r="M192" i="15" s="1"/>
  <c r="M193" i="15" s="1"/>
  <c r="L186" i="15"/>
  <c r="W145" i="15" s="1"/>
  <c r="W146" i="15" s="1"/>
  <c r="L184" i="15"/>
  <c r="V145" i="15" s="1"/>
  <c r="V146" i="15" s="1"/>
  <c r="L156" i="15"/>
  <c r="O145" i="15" s="1"/>
  <c r="O146" i="15" s="1"/>
  <c r="L152" i="15"/>
  <c r="N145" i="15" s="1"/>
  <c r="N146" i="15" s="1"/>
  <c r="L162" i="15"/>
  <c r="P145" i="15" s="1"/>
  <c r="L189" i="15"/>
  <c r="X145" i="15" s="1"/>
  <c r="X146" i="15" s="1"/>
  <c r="L177" i="15"/>
  <c r="T145" i="15" s="1"/>
  <c r="T146" i="15" s="1"/>
  <c r="L174" i="15"/>
  <c r="S145" i="15" s="1"/>
  <c r="S146" i="15" s="1"/>
  <c r="L170" i="15"/>
  <c r="R145" i="15" s="1"/>
  <c r="R146" i="15" s="1"/>
  <c r="L166" i="15"/>
  <c r="Q145" i="15" s="1"/>
  <c r="Q146" i="15" s="1"/>
  <c r="L148" i="15"/>
  <c r="M145" i="15" s="1"/>
  <c r="M146" i="15" s="1"/>
  <c r="L180" i="15"/>
  <c r="U145" i="15" s="1"/>
  <c r="U146" i="15" s="1"/>
  <c r="L133" i="15"/>
  <c r="P128" i="15" s="1"/>
  <c r="P129" i="15" s="1"/>
  <c r="L128" i="15"/>
  <c r="M128" i="15" s="1"/>
  <c r="M129" i="15" s="1"/>
  <c r="L88" i="15"/>
  <c r="T72" i="15" s="1"/>
  <c r="T73" i="15" s="1"/>
  <c r="L73" i="15"/>
  <c r="M72" i="15" s="1"/>
  <c r="M73" i="15" s="1"/>
  <c r="L6" i="15"/>
  <c r="M6" i="15" s="1"/>
  <c r="M7" i="15" s="1"/>
  <c r="L137" i="15"/>
  <c r="R128" i="15" s="1"/>
  <c r="R129" i="15" s="1"/>
  <c r="L79" i="15"/>
  <c r="P72" i="15" s="1"/>
  <c r="P73" i="15" s="1"/>
  <c r="L84" i="15"/>
  <c r="R72" i="15" s="1"/>
  <c r="R73" i="15" s="1"/>
  <c r="L200" i="15"/>
  <c r="O192" i="15" s="1"/>
  <c r="O193" i="15" s="1"/>
  <c r="Q193" i="15"/>
  <c r="Y73" i="15"/>
  <c r="L116" i="15"/>
  <c r="O105" i="15" s="1"/>
  <c r="O106" i="15" s="1"/>
  <c r="P146" i="15"/>
  <c r="L27" i="15"/>
  <c r="R6" i="15" s="1"/>
  <c r="R7" i="15" s="1"/>
  <c r="L51" i="15"/>
  <c r="W6" i="15" s="1"/>
  <c r="W7" i="15" s="1"/>
  <c r="L69" i="15"/>
  <c r="AA6" i="15" s="1"/>
  <c r="AA7" i="15" s="1"/>
  <c r="L241" i="15"/>
  <c r="T192" i="15" s="1"/>
  <c r="T193" i="15" s="1"/>
  <c r="P245" i="15"/>
  <c r="Q245" i="15"/>
  <c r="L139" i="15"/>
  <c r="S128" i="15" s="1"/>
  <c r="S129" i="15" s="1"/>
  <c r="L10" i="15"/>
  <c r="N6" i="15" s="1"/>
  <c r="N7" i="15" s="1"/>
  <c r="L14" i="15"/>
  <c r="O6" i="15" s="1"/>
  <c r="O7" i="15" s="1"/>
  <c r="L18" i="15"/>
  <c r="P6" i="15" s="1"/>
  <c r="P7" i="15" s="1"/>
  <c r="N128" i="15"/>
  <c r="N129" i="15" s="1"/>
  <c r="Q129" i="15"/>
  <c r="L204" i="15"/>
  <c r="P192" i="15" s="1"/>
  <c r="P193" i="15" s="1"/>
  <c r="L21" i="15"/>
  <c r="Q6" i="15" s="1"/>
  <c r="Q7" i="15" s="1"/>
  <c r="L48" i="15"/>
  <c r="V6" i="15" s="1"/>
  <c r="V7" i="15" s="1"/>
  <c r="L65" i="15"/>
  <c r="Z6" i="15" s="1"/>
  <c r="Z7" i="15" s="1"/>
  <c r="L113" i="15"/>
  <c r="N105" i="15" s="1"/>
  <c r="N106" i="15" s="1"/>
  <c r="L125" i="15"/>
  <c r="Q105" i="15" s="1"/>
  <c r="Q106" i="15" s="1"/>
  <c r="L197" i="15"/>
  <c r="N192" i="15" s="1"/>
  <c r="N193" i="15" s="1"/>
  <c r="L228" i="15"/>
  <c r="S192" i="15" s="1"/>
  <c r="S193" i="15" s="1"/>
  <c r="N72" i="15"/>
  <c r="N73" i="15" s="1"/>
  <c r="U73" i="15"/>
  <c r="W72" i="15"/>
  <c r="W73" i="15" s="1"/>
  <c r="L108" i="15"/>
  <c r="M105" i="15" s="1"/>
  <c r="M106" i="15" s="1"/>
  <c r="T129" i="15"/>
  <c r="L252" i="15"/>
  <c r="O244" i="15" s="1"/>
  <c r="O245" i="15" s="1"/>
  <c r="R245" i="15"/>
  <c r="L56" i="15"/>
  <c r="X6" i="15" s="1"/>
  <c r="X7" i="15" s="1"/>
  <c r="L61" i="15"/>
  <c r="Y6" i="15" s="1"/>
  <c r="Y7" i="15" s="1"/>
  <c r="L81" i="15"/>
  <c r="Q72" i="15" s="1"/>
  <c r="Q73" i="15" s="1"/>
  <c r="L86" i="15"/>
  <c r="S72" i="15" s="1"/>
  <c r="S73" i="15" s="1"/>
  <c r="L100" i="15"/>
  <c r="X72" i="15" s="1"/>
  <c r="X73" i="15" s="1"/>
  <c r="L119" i="15"/>
  <c r="P105" i="15" s="1"/>
  <c r="P106" i="15" s="1"/>
  <c r="O129" i="15"/>
  <c r="L221" i="15"/>
  <c r="R192" i="15" s="1"/>
  <c r="R193" i="15" s="1"/>
  <c r="L250" i="15"/>
  <c r="N244" i="15" s="1"/>
  <c r="N245" i="15" s="1"/>
  <c r="L33" i="15"/>
  <c r="S6" i="15" s="1"/>
  <c r="S7" i="15" s="1"/>
  <c r="L42" i="15"/>
  <c r="U6" i="15" s="1"/>
  <c r="U7" i="15" s="1"/>
  <c r="L37" i="15"/>
  <c r="T6" i="15" s="1"/>
  <c r="T7" i="15" s="1"/>
  <c r="L77" i="15"/>
  <c r="O72" i="15" s="1"/>
  <c r="O73" i="15" s="1"/>
  <c r="L94" i="15"/>
  <c r="V72" i="15" s="1"/>
  <c r="V73" i="15" s="1"/>
  <c r="L142" i="15"/>
  <c r="U128" i="15" s="1"/>
  <c r="U129" i="15" s="1"/>
  <c r="J206" i="14"/>
  <c r="J207" i="14"/>
  <c r="J208" i="14"/>
  <c r="J209" i="14"/>
  <c r="J210" i="14"/>
  <c r="J211" i="14"/>
  <c r="J212" i="14"/>
  <c r="J213" i="14"/>
  <c r="J214" i="14"/>
  <c r="J215" i="14"/>
  <c r="J216" i="14"/>
  <c r="J217" i="14"/>
  <c r="J218" i="14"/>
  <c r="J219" i="14"/>
  <c r="J220" i="14"/>
  <c r="J222" i="14"/>
  <c r="J223" i="14"/>
  <c r="J224" i="14"/>
  <c r="J225" i="14"/>
  <c r="J226" i="14"/>
  <c r="J227" i="14"/>
  <c r="J228" i="14"/>
  <c r="J229" i="14"/>
  <c r="J230" i="14"/>
  <c r="J231" i="14"/>
  <c r="J232" i="14"/>
  <c r="J233" i="14"/>
  <c r="J234" i="14"/>
  <c r="J235" i="14"/>
  <c r="J236" i="14"/>
  <c r="J237" i="14"/>
  <c r="J238" i="14"/>
  <c r="J239" i="14"/>
  <c r="J240" i="14"/>
  <c r="J241" i="14"/>
  <c r="J242" i="14"/>
  <c r="R167" i="14"/>
  <c r="N167" i="14"/>
  <c r="M167" i="14"/>
  <c r="J168" i="14"/>
  <c r="J169" i="14"/>
  <c r="J170" i="14"/>
  <c r="J171" i="14"/>
  <c r="J172" i="14"/>
  <c r="J173" i="14"/>
  <c r="J174" i="14"/>
  <c r="J175" i="14"/>
  <c r="J176" i="14"/>
  <c r="J177" i="14"/>
  <c r="J178" i="14"/>
  <c r="J179" i="14"/>
  <c r="J181" i="14"/>
  <c r="J182" i="14"/>
  <c r="J183" i="14"/>
  <c r="J187" i="14"/>
  <c r="J188" i="14"/>
  <c r="J189" i="14"/>
  <c r="J190" i="14"/>
  <c r="J192" i="14"/>
  <c r="J193" i="14"/>
  <c r="J194" i="14"/>
  <c r="J197" i="14"/>
  <c r="J198" i="14"/>
  <c r="J199" i="14"/>
  <c r="J200" i="14"/>
  <c r="J201" i="14"/>
  <c r="J202" i="14"/>
  <c r="J203" i="14"/>
  <c r="S127" i="14"/>
  <c r="J128" i="14"/>
  <c r="J129" i="14"/>
  <c r="J130" i="14"/>
  <c r="J131" i="14"/>
  <c r="J132" i="14"/>
  <c r="J133" i="14"/>
  <c r="J134" i="14"/>
  <c r="J135" i="14"/>
  <c r="J136" i="14"/>
  <c r="J137" i="14"/>
  <c r="J138" i="14"/>
  <c r="J139" i="14"/>
  <c r="L139" i="14" s="1"/>
  <c r="Q128" i="14" s="1"/>
  <c r="J140" i="14"/>
  <c r="J141" i="14"/>
  <c r="J142" i="14"/>
  <c r="J143" i="14"/>
  <c r="J144" i="14"/>
  <c r="J145" i="14"/>
  <c r="J146" i="14"/>
  <c r="J147" i="14"/>
  <c r="J148" i="14"/>
  <c r="J149" i="14"/>
  <c r="J150" i="14"/>
  <c r="J151" i="14"/>
  <c r="J152" i="14"/>
  <c r="J110" i="14"/>
  <c r="J111" i="14"/>
  <c r="J112" i="14"/>
  <c r="J113" i="14"/>
  <c r="J114" i="14"/>
  <c r="J115" i="14"/>
  <c r="J116" i="14"/>
  <c r="J117" i="14"/>
  <c r="J118" i="14"/>
  <c r="J119" i="14"/>
  <c r="J120" i="14"/>
  <c r="J121" i="14"/>
  <c r="J122" i="14"/>
  <c r="J123" i="14"/>
  <c r="J124" i="14"/>
  <c r="J125" i="14"/>
  <c r="Y77" i="14"/>
  <c r="J78" i="14"/>
  <c r="J79" i="14"/>
  <c r="J80" i="14"/>
  <c r="J81" i="14"/>
  <c r="J82" i="14"/>
  <c r="J83" i="14"/>
  <c r="J84" i="14"/>
  <c r="J85" i="14"/>
  <c r="J86" i="14"/>
  <c r="J87" i="14"/>
  <c r="J88" i="14"/>
  <c r="J89" i="14"/>
  <c r="J90" i="14"/>
  <c r="J91" i="14"/>
  <c r="J92" i="14"/>
  <c r="J93" i="14"/>
  <c r="J94" i="14"/>
  <c r="J95" i="14"/>
  <c r="J96" i="14"/>
  <c r="L96" i="14" s="1"/>
  <c r="T78" i="14" s="1"/>
  <c r="J97" i="14"/>
  <c r="L97" i="14" s="1"/>
  <c r="U78" i="14" s="1"/>
  <c r="J98" i="14"/>
  <c r="J99" i="14"/>
  <c r="J100" i="14"/>
  <c r="J101" i="14"/>
  <c r="J102" i="14"/>
  <c r="J103" i="14"/>
  <c r="J104" i="14"/>
  <c r="J105" i="14"/>
  <c r="J106" i="14"/>
  <c r="J107" i="14"/>
  <c r="L107" i="14" s="1"/>
  <c r="Y78" i="14" s="1"/>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R205" i="14"/>
  <c r="Q205" i="14"/>
  <c r="P205" i="14"/>
  <c r="O205" i="14"/>
  <c r="J205" i="14"/>
  <c r="R204" i="14"/>
  <c r="Q204" i="14"/>
  <c r="P204" i="14"/>
  <c r="O204" i="14"/>
  <c r="N204" i="14"/>
  <c r="M204" i="14"/>
  <c r="T167" i="14"/>
  <c r="S167" i="14"/>
  <c r="Q167" i="14"/>
  <c r="P167" i="14"/>
  <c r="O167" i="14"/>
  <c r="J167" i="14"/>
  <c r="T166" i="14"/>
  <c r="S166" i="14"/>
  <c r="R166" i="14"/>
  <c r="Q166" i="14"/>
  <c r="P166" i="14"/>
  <c r="O166" i="14"/>
  <c r="N166" i="14"/>
  <c r="M166" i="14"/>
  <c r="J165" i="14"/>
  <c r="L165" i="14" s="1"/>
  <c r="AA155" i="14" s="1"/>
  <c r="J164" i="14"/>
  <c r="L164" i="14" s="1"/>
  <c r="Z155" i="14" s="1"/>
  <c r="J163" i="14"/>
  <c r="L163" i="14" s="1"/>
  <c r="Y155" i="14" s="1"/>
  <c r="J162" i="14"/>
  <c r="L162" i="14" s="1"/>
  <c r="X155" i="14" s="1"/>
  <c r="J161" i="14"/>
  <c r="L161" i="14" s="1"/>
  <c r="W155" i="14" s="1"/>
  <c r="J160" i="14"/>
  <c r="L160" i="14" s="1"/>
  <c r="V155" i="14" s="1"/>
  <c r="J159" i="14"/>
  <c r="L159" i="14" s="1"/>
  <c r="R155" i="14" s="1"/>
  <c r="J158" i="14"/>
  <c r="L158" i="14" s="1"/>
  <c r="Q155" i="14" s="1"/>
  <c r="J157" i="14"/>
  <c r="L157" i="14" s="1"/>
  <c r="P155" i="14" s="1"/>
  <c r="J156" i="14"/>
  <c r="L156" i="14" s="1"/>
  <c r="O155" i="14" s="1"/>
  <c r="U155" i="14"/>
  <c r="T155" i="14"/>
  <c r="S155" i="14"/>
  <c r="J155" i="14"/>
  <c r="L155" i="14" s="1"/>
  <c r="N155" i="14" s="1"/>
  <c r="AA154" i="14"/>
  <c r="Z154" i="14"/>
  <c r="Y154" i="14"/>
  <c r="X154" i="14"/>
  <c r="W154" i="14"/>
  <c r="V154" i="14"/>
  <c r="U154" i="14"/>
  <c r="T154" i="14"/>
  <c r="S154" i="14"/>
  <c r="R154" i="14"/>
  <c r="Q154" i="14"/>
  <c r="P154" i="14"/>
  <c r="O154" i="14"/>
  <c r="N154" i="14"/>
  <c r="M154" i="14"/>
  <c r="J154" i="14"/>
  <c r="L154" i="14" s="1"/>
  <c r="M155" i="14" s="1"/>
  <c r="AA153" i="14"/>
  <c r="Z153" i="14"/>
  <c r="Y153" i="14"/>
  <c r="X153" i="14"/>
  <c r="W153" i="14"/>
  <c r="V153" i="14"/>
  <c r="U153" i="14"/>
  <c r="T153" i="14"/>
  <c r="S153" i="14"/>
  <c r="R153" i="14"/>
  <c r="Q153" i="14"/>
  <c r="P153" i="14"/>
  <c r="O153" i="14"/>
  <c r="N153" i="14"/>
  <c r="M153" i="14"/>
  <c r="U127" i="14"/>
  <c r="T127" i="14"/>
  <c r="R127" i="14"/>
  <c r="Q127" i="14"/>
  <c r="P127" i="14"/>
  <c r="O127" i="14"/>
  <c r="N127" i="14"/>
  <c r="M127" i="14"/>
  <c r="J127" i="14"/>
  <c r="U126" i="14"/>
  <c r="T126" i="14"/>
  <c r="S126" i="14"/>
  <c r="R126" i="14"/>
  <c r="Q126" i="14"/>
  <c r="P126" i="14"/>
  <c r="O126" i="14"/>
  <c r="N126" i="14"/>
  <c r="M126" i="14"/>
  <c r="Q109" i="14"/>
  <c r="P109" i="14"/>
  <c r="O109" i="14"/>
  <c r="N109" i="14"/>
  <c r="M109" i="14"/>
  <c r="J109" i="14"/>
  <c r="Q108" i="14"/>
  <c r="P108" i="14"/>
  <c r="O108" i="14"/>
  <c r="N108" i="14"/>
  <c r="M108" i="14"/>
  <c r="X77" i="14"/>
  <c r="W77" i="14"/>
  <c r="V77" i="14"/>
  <c r="U77" i="14"/>
  <c r="T77" i="14"/>
  <c r="S77" i="14"/>
  <c r="R77" i="14"/>
  <c r="Q77" i="14"/>
  <c r="P77" i="14"/>
  <c r="O77" i="14"/>
  <c r="N77" i="14"/>
  <c r="M77" i="14"/>
  <c r="J77" i="14"/>
  <c r="Y76" i="14"/>
  <c r="X76" i="14"/>
  <c r="W76" i="14"/>
  <c r="V76" i="14"/>
  <c r="U76" i="14"/>
  <c r="T76" i="14"/>
  <c r="S76" i="14"/>
  <c r="R76" i="14"/>
  <c r="Q76" i="14"/>
  <c r="P76" i="14"/>
  <c r="O76" i="14"/>
  <c r="N76" i="14"/>
  <c r="M76" i="14"/>
  <c r="AA5" i="14"/>
  <c r="Z5" i="14"/>
  <c r="Y5" i="14"/>
  <c r="X5" i="14"/>
  <c r="W5" i="14"/>
  <c r="V5" i="14"/>
  <c r="U5" i="14"/>
  <c r="T5" i="14"/>
  <c r="S5" i="14"/>
  <c r="R5" i="14"/>
  <c r="Q5" i="14"/>
  <c r="P5" i="14"/>
  <c r="O5" i="14"/>
  <c r="N5" i="14"/>
  <c r="M5" i="14"/>
  <c r="J5" i="14"/>
  <c r="AA4" i="14"/>
  <c r="Z4" i="14"/>
  <c r="Y4" i="14"/>
  <c r="X4" i="14"/>
  <c r="W4" i="14"/>
  <c r="V4" i="14"/>
  <c r="U4" i="14"/>
  <c r="T4" i="14"/>
  <c r="S4" i="14"/>
  <c r="R4" i="14"/>
  <c r="Q4" i="14"/>
  <c r="P4" i="14"/>
  <c r="O4" i="14"/>
  <c r="N4" i="14"/>
  <c r="M4" i="14"/>
  <c r="J182" i="13"/>
  <c r="J183" i="13"/>
  <c r="J184" i="13"/>
  <c r="J185" i="13"/>
  <c r="J186" i="13"/>
  <c r="J187" i="13"/>
  <c r="J188" i="13"/>
  <c r="J189" i="13"/>
  <c r="J190" i="13"/>
  <c r="J191" i="13"/>
  <c r="J192" i="13"/>
  <c r="J193" i="13"/>
  <c r="J194" i="13"/>
  <c r="J195" i="13"/>
  <c r="J196" i="13"/>
  <c r="J197" i="13"/>
  <c r="J198" i="13"/>
  <c r="J199" i="13"/>
  <c r="J200" i="13"/>
  <c r="J201" i="13"/>
  <c r="J202" i="13"/>
  <c r="J203" i="13"/>
  <c r="J204" i="13"/>
  <c r="J205" i="13"/>
  <c r="J206" i="13"/>
  <c r="J207" i="13"/>
  <c r="J208" i="13"/>
  <c r="J209" i="13"/>
  <c r="S153" i="13"/>
  <c r="R154" i="13"/>
  <c r="R153" i="13"/>
  <c r="M153" i="13"/>
  <c r="J154" i="13"/>
  <c r="J155" i="13"/>
  <c r="J158" i="13"/>
  <c r="J159" i="13"/>
  <c r="J160" i="13"/>
  <c r="J161" i="13"/>
  <c r="J162" i="13"/>
  <c r="J163" i="13"/>
  <c r="J164" i="13"/>
  <c r="J165" i="13"/>
  <c r="J167" i="13"/>
  <c r="J168" i="13"/>
  <c r="J169" i="13"/>
  <c r="J170" i="13"/>
  <c r="J171" i="13"/>
  <c r="J172" i="13"/>
  <c r="J173" i="13"/>
  <c r="J174" i="13"/>
  <c r="J175" i="13"/>
  <c r="J176" i="13"/>
  <c r="J177" i="13"/>
  <c r="J178" i="13"/>
  <c r="J179" i="13"/>
  <c r="T70" i="13"/>
  <c r="S70" i="13"/>
  <c r="O70" i="13"/>
  <c r="J71" i="13"/>
  <c r="J72" i="13"/>
  <c r="J73" i="13"/>
  <c r="J74" i="13"/>
  <c r="J75" i="13"/>
  <c r="J76" i="13"/>
  <c r="J77" i="13"/>
  <c r="J78" i="13"/>
  <c r="J79" i="13"/>
  <c r="J80" i="13"/>
  <c r="L80" i="13" s="1"/>
  <c r="J81" i="13"/>
  <c r="J82" i="13"/>
  <c r="J83" i="13"/>
  <c r="J84" i="13"/>
  <c r="J85" i="13"/>
  <c r="L85" i="13" s="1"/>
  <c r="S71" i="13" s="1"/>
  <c r="J86" i="13"/>
  <c r="L86" i="13" s="1"/>
  <c r="T71" i="13" s="1"/>
  <c r="J87" i="13"/>
  <c r="L87" i="13" s="1"/>
  <c r="J88" i="13"/>
  <c r="L88" i="13" s="1"/>
  <c r="J89" i="13"/>
  <c r="J90" i="13"/>
  <c r="J91" i="13"/>
  <c r="J92" i="13"/>
  <c r="J93" i="13"/>
  <c r="J94" i="13"/>
  <c r="J95" i="13"/>
  <c r="Q123" i="11"/>
  <c r="P123" i="11"/>
  <c r="O123" i="11"/>
  <c r="N123" i="11"/>
  <c r="M123" i="11"/>
  <c r="J125" i="11"/>
  <c r="J126" i="11"/>
  <c r="J127" i="11"/>
  <c r="J128" i="11"/>
  <c r="J129" i="11"/>
  <c r="J130" i="11"/>
  <c r="J131" i="11"/>
  <c r="J132" i="11"/>
  <c r="J133" i="11"/>
  <c r="J134" i="11"/>
  <c r="J135" i="11"/>
  <c r="J136" i="11"/>
  <c r="J137" i="11"/>
  <c r="J138" i="11"/>
  <c r="J139" i="11"/>
  <c r="J140" i="11"/>
  <c r="J141" i="11"/>
  <c r="J143" i="11"/>
  <c r="J144" i="11"/>
  <c r="J145" i="11"/>
  <c r="J146" i="11"/>
  <c r="J147" i="11"/>
  <c r="J148" i="11"/>
  <c r="J149" i="11"/>
  <c r="L149" i="11" s="1"/>
  <c r="O144" i="11" s="1"/>
  <c r="J150" i="11"/>
  <c r="J151" i="11"/>
  <c r="J152" i="11"/>
  <c r="J153" i="11"/>
  <c r="J154" i="11"/>
  <c r="J155" i="11"/>
  <c r="J156" i="11"/>
  <c r="J157" i="11"/>
  <c r="J158" i="11"/>
  <c r="J159" i="11"/>
  <c r="J160" i="11"/>
  <c r="J161" i="11"/>
  <c r="J162" i="11"/>
  <c r="J163" i="11"/>
  <c r="J164" i="11"/>
  <c r="J165" i="11"/>
  <c r="Q96" i="13"/>
  <c r="P96" i="13"/>
  <c r="O96" i="13"/>
  <c r="N96" i="13"/>
  <c r="M96" i="13"/>
  <c r="J99" i="13"/>
  <c r="Q70" i="1"/>
  <c r="P70" i="1"/>
  <c r="O70" i="1"/>
  <c r="N70" i="1"/>
  <c r="M70" i="1"/>
  <c r="Q69" i="1"/>
  <c r="P69" i="1"/>
  <c r="O69" i="1"/>
  <c r="N69" i="1"/>
  <c r="M69" i="1"/>
  <c r="P59" i="12"/>
  <c r="O59" i="12"/>
  <c r="M59" i="12"/>
  <c r="Q58" i="12"/>
  <c r="P58" i="12"/>
  <c r="O58" i="12"/>
  <c r="N58" i="12"/>
  <c r="M58" i="12"/>
  <c r="Q124" i="11"/>
  <c r="P124" i="11"/>
  <c r="O124" i="11"/>
  <c r="N124" i="11"/>
  <c r="M124" i="11"/>
  <c r="J124" i="11"/>
  <c r="J110" i="13"/>
  <c r="J109" i="13"/>
  <c r="J108" i="13"/>
  <c r="J107" i="13"/>
  <c r="J106" i="13"/>
  <c r="J105" i="13"/>
  <c r="J104" i="13"/>
  <c r="J103" i="13"/>
  <c r="J102" i="13"/>
  <c r="J101" i="13"/>
  <c r="J100" i="13"/>
  <c r="J98" i="13"/>
  <c r="Q97" i="13"/>
  <c r="P97" i="13"/>
  <c r="O97" i="13"/>
  <c r="N97" i="13"/>
  <c r="M97" i="13"/>
  <c r="J97" i="13"/>
  <c r="J75" i="1"/>
  <c r="L75" i="1" s="1"/>
  <c r="Q71" i="1" s="1"/>
  <c r="J74" i="1"/>
  <c r="L74" i="1" s="1"/>
  <c r="P71" i="1" s="1"/>
  <c r="J73" i="1"/>
  <c r="L73" i="1" s="1"/>
  <c r="O71" i="1" s="1"/>
  <c r="J72" i="1"/>
  <c r="L72" i="1" s="1"/>
  <c r="N71" i="1" s="1"/>
  <c r="J71" i="1"/>
  <c r="J70" i="1"/>
  <c r="M76" i="1"/>
  <c r="N76" i="1"/>
  <c r="O76" i="1"/>
  <c r="P76" i="1"/>
  <c r="Q76" i="1"/>
  <c r="R76" i="1"/>
  <c r="S76" i="1"/>
  <c r="T76" i="1"/>
  <c r="U76" i="1"/>
  <c r="J77" i="1"/>
  <c r="L77" i="1" s="1"/>
  <c r="M78" i="1" s="1"/>
  <c r="M77" i="1"/>
  <c r="N77" i="1"/>
  <c r="O77" i="1"/>
  <c r="P77" i="1"/>
  <c r="Q77" i="1"/>
  <c r="R77" i="1"/>
  <c r="S77" i="1"/>
  <c r="T77" i="1"/>
  <c r="U77" i="1"/>
  <c r="J78" i="1"/>
  <c r="Q78" i="1"/>
  <c r="S78" i="1"/>
  <c r="J79" i="1"/>
  <c r="J80" i="1"/>
  <c r="J81" i="1"/>
  <c r="L81" i="1" s="1"/>
  <c r="O78" i="1" s="1"/>
  <c r="O79" i="1" s="1"/>
  <c r="J82" i="1"/>
  <c r="L82" i="1" s="1"/>
  <c r="P78" i="1" s="1"/>
  <c r="J83" i="1"/>
  <c r="J84" i="1"/>
  <c r="J85" i="1"/>
  <c r="J86" i="1"/>
  <c r="J87" i="1"/>
  <c r="L87" i="1" s="1"/>
  <c r="T78" i="1" s="1"/>
  <c r="J88" i="1"/>
  <c r="J89" i="1"/>
  <c r="J90" i="1"/>
  <c r="M111" i="13"/>
  <c r="N111" i="13"/>
  <c r="O111" i="13"/>
  <c r="P111" i="13"/>
  <c r="Q111" i="13"/>
  <c r="R111" i="13"/>
  <c r="S111" i="13"/>
  <c r="T111" i="13"/>
  <c r="U111" i="13"/>
  <c r="J112" i="13"/>
  <c r="M112" i="13"/>
  <c r="N112" i="13"/>
  <c r="O112" i="13"/>
  <c r="P112" i="13"/>
  <c r="Q112" i="13"/>
  <c r="R112" i="13"/>
  <c r="U112" i="13"/>
  <c r="J113" i="13"/>
  <c r="Q113" i="13"/>
  <c r="J114" i="13"/>
  <c r="J115" i="13"/>
  <c r="L118" i="13" s="1"/>
  <c r="J119" i="13"/>
  <c r="L119" i="13" s="1"/>
  <c r="O113" i="13" s="1"/>
  <c r="J120" i="13"/>
  <c r="J124" i="13"/>
  <c r="J126" i="13"/>
  <c r="J127" i="13"/>
  <c r="L129" i="13" s="1"/>
  <c r="S113" i="13" s="1"/>
  <c r="J130" i="13"/>
  <c r="J134" i="13"/>
  <c r="M142" i="11"/>
  <c r="N142" i="11"/>
  <c r="O142" i="11"/>
  <c r="P142" i="11"/>
  <c r="Q142" i="11"/>
  <c r="R142" i="11"/>
  <c r="S142" i="11"/>
  <c r="T142" i="11"/>
  <c r="U142" i="11"/>
  <c r="M143" i="11"/>
  <c r="N143" i="11"/>
  <c r="O143" i="11"/>
  <c r="P143" i="11"/>
  <c r="Q143" i="11"/>
  <c r="R143" i="11"/>
  <c r="S143" i="11"/>
  <c r="T143" i="11"/>
  <c r="U143" i="11"/>
  <c r="N59" i="12"/>
  <c r="N60" i="12" s="1"/>
  <c r="Q59" i="12"/>
  <c r="Q57" i="12"/>
  <c r="P57" i="12"/>
  <c r="O57" i="12"/>
  <c r="N57" i="12"/>
  <c r="M57" i="12"/>
  <c r="L209" i="14" l="1"/>
  <c r="N206" i="14" s="1"/>
  <c r="M156" i="14"/>
  <c r="N156" i="14"/>
  <c r="Q72" i="1"/>
  <c r="N72" i="1"/>
  <c r="Q60" i="12"/>
  <c r="O60" i="12"/>
  <c r="P60" i="12"/>
  <c r="M60" i="12"/>
  <c r="V156" i="14"/>
  <c r="L159" i="11"/>
  <c r="O145" i="11"/>
  <c r="L207" i="14"/>
  <c r="M206" i="14" s="1"/>
  <c r="M207" i="14" s="1"/>
  <c r="N207" i="14"/>
  <c r="L133" i="13"/>
  <c r="T113" i="13" s="1"/>
  <c r="T114" i="13" s="1"/>
  <c r="L122" i="13"/>
  <c r="P113" i="13" s="1"/>
  <c r="P114" i="13" s="1"/>
  <c r="L114" i="13"/>
  <c r="M113" i="13" s="1"/>
  <c r="M114" i="13" s="1"/>
  <c r="L161" i="13"/>
  <c r="L188" i="13"/>
  <c r="O182" i="13" s="1"/>
  <c r="L173" i="13"/>
  <c r="S154" i="13" s="1"/>
  <c r="L90" i="13"/>
  <c r="W71" i="13" s="1"/>
  <c r="L175" i="14"/>
  <c r="N168" i="14" s="1"/>
  <c r="N169" i="14" s="1"/>
  <c r="L197" i="14"/>
  <c r="S168" i="14" s="1"/>
  <c r="S169" i="14" s="1"/>
  <c r="L158" i="13"/>
  <c r="N154" i="13" s="1"/>
  <c r="L79" i="13"/>
  <c r="O71" i="13" s="1"/>
  <c r="L171" i="14"/>
  <c r="M168" i="14" s="1"/>
  <c r="M169" i="14" s="1"/>
  <c r="L189" i="14"/>
  <c r="R168" i="14" s="1"/>
  <c r="R169" i="14" s="1"/>
  <c r="Q129" i="14"/>
  <c r="L130" i="14"/>
  <c r="M128" i="14" s="1"/>
  <c r="M129" i="14" s="1"/>
  <c r="L138" i="14"/>
  <c r="P128" i="14" s="1"/>
  <c r="P129" i="14" s="1"/>
  <c r="L145" i="14"/>
  <c r="S128" i="14" s="1"/>
  <c r="S129" i="14" s="1"/>
  <c r="AA156" i="14"/>
  <c r="L148" i="14"/>
  <c r="T128" i="14" s="1"/>
  <c r="T129" i="14" s="1"/>
  <c r="L135" i="14"/>
  <c r="O128" i="14" s="1"/>
  <c r="O129" i="14" s="1"/>
  <c r="L133" i="14"/>
  <c r="N128" i="14" s="1"/>
  <c r="N129" i="14" s="1"/>
  <c r="L6" i="14"/>
  <c r="M6" i="14" s="1"/>
  <c r="M7" i="14" s="1"/>
  <c r="L99" i="14"/>
  <c r="V78" i="14" s="1"/>
  <c r="V79" i="14" s="1"/>
  <c r="L95" i="14"/>
  <c r="S78" i="14" s="1"/>
  <c r="S79" i="14" s="1"/>
  <c r="L89" i="14"/>
  <c r="P78" i="14" s="1"/>
  <c r="P79" i="14" s="1"/>
  <c r="L119" i="14"/>
  <c r="O110" i="14" s="1"/>
  <c r="O111" i="14" s="1"/>
  <c r="L113" i="14"/>
  <c r="M110" i="14" s="1"/>
  <c r="M111" i="14" s="1"/>
  <c r="L121" i="14"/>
  <c r="P110" i="14" s="1"/>
  <c r="P111" i="14" s="1"/>
  <c r="O156" i="14"/>
  <c r="S156" i="14"/>
  <c r="L141" i="14"/>
  <c r="R128" i="14" s="1"/>
  <c r="R129" i="14" s="1"/>
  <c r="Y79" i="14"/>
  <c r="L93" i="14"/>
  <c r="R78" i="14" s="1"/>
  <c r="R79" i="14" s="1"/>
  <c r="L11" i="14"/>
  <c r="N6" i="14" s="1"/>
  <c r="N7" i="14" s="1"/>
  <c r="T79" i="14"/>
  <c r="P156" i="14"/>
  <c r="U79" i="14"/>
  <c r="W156" i="14"/>
  <c r="Q156" i="14"/>
  <c r="X156" i="14"/>
  <c r="L106" i="14"/>
  <c r="X78" i="14" s="1"/>
  <c r="X79" i="14" s="1"/>
  <c r="L117" i="14"/>
  <c r="N110" i="14" s="1"/>
  <c r="N111" i="14" s="1"/>
  <c r="T156" i="14"/>
  <c r="L187" i="14"/>
  <c r="Q168" i="14" s="1"/>
  <c r="Q169" i="14" s="1"/>
  <c r="L219" i="14"/>
  <c r="P206" i="14" s="1"/>
  <c r="P207" i="14" s="1"/>
  <c r="L101" i="14"/>
  <c r="W78" i="14" s="1"/>
  <c r="W79" i="14" s="1"/>
  <c r="Y156" i="14"/>
  <c r="L181" i="14"/>
  <c r="P168" i="14" s="1"/>
  <c r="P169" i="14" s="1"/>
  <c r="L87" i="14"/>
  <c r="O78" i="14" s="1"/>
  <c r="O79" i="14" s="1"/>
  <c r="L91" i="14"/>
  <c r="Q78" i="14" s="1"/>
  <c r="Q79" i="14" s="1"/>
  <c r="L178" i="14"/>
  <c r="O168" i="14" s="1"/>
  <c r="O169" i="14" s="1"/>
  <c r="L203" i="14"/>
  <c r="T168" i="14" s="1"/>
  <c r="T169" i="14" s="1"/>
  <c r="L242" i="14"/>
  <c r="R206" i="14" s="1"/>
  <c r="R207" i="14" s="1"/>
  <c r="L31" i="14"/>
  <c r="R6" i="14" s="1"/>
  <c r="R7" i="14" s="1"/>
  <c r="L35" i="14"/>
  <c r="S6" i="14" s="1"/>
  <c r="S7" i="14" s="1"/>
  <c r="L40" i="14"/>
  <c r="T6" i="14" s="1"/>
  <c r="T7" i="14" s="1"/>
  <c r="L51" i="14"/>
  <c r="V6" i="14" s="1"/>
  <c r="V7" i="14" s="1"/>
  <c r="L56" i="14"/>
  <c r="W6" i="14" s="1"/>
  <c r="W7" i="14" s="1"/>
  <c r="L62" i="14"/>
  <c r="X6" i="14" s="1"/>
  <c r="X7" i="14" s="1"/>
  <c r="L44" i="14"/>
  <c r="U6" i="14" s="1"/>
  <c r="U7" i="14" s="1"/>
  <c r="L64" i="14"/>
  <c r="Y6" i="14" s="1"/>
  <c r="Y7" i="14" s="1"/>
  <c r="L15" i="14"/>
  <c r="O6" i="14" s="1"/>
  <c r="O7" i="14" s="1"/>
  <c r="L19" i="14"/>
  <c r="P6" i="14" s="1"/>
  <c r="P7" i="14" s="1"/>
  <c r="L69" i="14"/>
  <c r="Z6" i="14" s="1"/>
  <c r="Z7" i="14" s="1"/>
  <c r="L75" i="14"/>
  <c r="AA6" i="14" s="1"/>
  <c r="AA7" i="14" s="1"/>
  <c r="R156" i="14"/>
  <c r="Z156" i="14"/>
  <c r="L213" i="14"/>
  <c r="O206" i="14" s="1"/>
  <c r="O207" i="14" s="1"/>
  <c r="L24" i="14"/>
  <c r="Q6" i="14" s="1"/>
  <c r="Q7" i="14" s="1"/>
  <c r="L80" i="14"/>
  <c r="M78" i="14" s="1"/>
  <c r="M79" i="14" s="1"/>
  <c r="L83" i="14"/>
  <c r="N78" i="14" s="1"/>
  <c r="N79" i="14" s="1"/>
  <c r="L125" i="14"/>
  <c r="Q110" i="14" s="1"/>
  <c r="Q111" i="14" s="1"/>
  <c r="L152" i="14"/>
  <c r="U128" i="14" s="1"/>
  <c r="U129" i="14" s="1"/>
  <c r="U156" i="14"/>
  <c r="L232" i="14"/>
  <c r="Q206" i="14" s="1"/>
  <c r="Q207" i="14" s="1"/>
  <c r="L100" i="13"/>
  <c r="M98" i="13" s="1"/>
  <c r="M99" i="13" s="1"/>
  <c r="P72" i="1"/>
  <c r="O72" i="1"/>
  <c r="L152" i="11"/>
  <c r="P144" i="11" s="1"/>
  <c r="P145" i="11" s="1"/>
  <c r="L132" i="11"/>
  <c r="N125" i="11" s="1"/>
  <c r="N126" i="11" s="1"/>
  <c r="L128" i="11"/>
  <c r="M125" i="11" s="1"/>
  <c r="M126" i="11" s="1"/>
  <c r="L141" i="11"/>
  <c r="Q125" i="11" s="1"/>
  <c r="Q126" i="11" s="1"/>
  <c r="L136" i="11"/>
  <c r="P125" i="11" s="1"/>
  <c r="P126" i="11" s="1"/>
  <c r="L134" i="11"/>
  <c r="O125" i="11" s="1"/>
  <c r="O126" i="11" s="1"/>
  <c r="L126" i="13"/>
  <c r="R113" i="13" s="1"/>
  <c r="R114" i="13" s="1"/>
  <c r="L110" i="13"/>
  <c r="Q98" i="13" s="1"/>
  <c r="Q99" i="13" s="1"/>
  <c r="N113" i="13"/>
  <c r="N114" i="13" s="1"/>
  <c r="L107" i="13"/>
  <c r="P98" i="13" s="1"/>
  <c r="P99" i="13" s="1"/>
  <c r="L105" i="13"/>
  <c r="O98" i="13" s="1"/>
  <c r="O99" i="13" s="1"/>
  <c r="L103" i="13"/>
  <c r="N98" i="13" s="1"/>
  <c r="N99" i="13" s="1"/>
  <c r="L71" i="1"/>
  <c r="M71" i="1" s="1"/>
  <c r="M72" i="1" s="1"/>
  <c r="L85" i="1"/>
  <c r="R78" i="1" s="1"/>
  <c r="R79" i="1" s="1"/>
  <c r="M79" i="1"/>
  <c r="P79" i="1"/>
  <c r="L80" i="1"/>
  <c r="N78" i="1" s="1"/>
  <c r="N79" i="1" s="1"/>
  <c r="L90" i="1"/>
  <c r="U78" i="1" s="1"/>
  <c r="U79" i="1" s="1"/>
  <c r="T79" i="1"/>
  <c r="L138" i="13"/>
  <c r="U113" i="13" s="1"/>
  <c r="U114" i="13" s="1"/>
  <c r="O114" i="13"/>
  <c r="L154" i="11"/>
  <c r="Q144" i="11" s="1"/>
  <c r="Q145" i="11" s="1"/>
  <c r="L148" i="11"/>
  <c r="N144" i="11" s="1"/>
  <c r="N145" i="11" s="1"/>
  <c r="L145" i="11"/>
  <c r="M144" i="11" s="1"/>
  <c r="M145" i="11" s="1"/>
  <c r="Q5" i="13"/>
  <c r="J6" i="13"/>
  <c r="J7" i="13"/>
  <c r="J8" i="13"/>
  <c r="J9" i="13"/>
  <c r="J10" i="13"/>
  <c r="J11" i="13"/>
  <c r="J12"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R181" i="13"/>
  <c r="Q181" i="13"/>
  <c r="P181" i="13"/>
  <c r="O181" i="13"/>
  <c r="N181" i="13"/>
  <c r="M181" i="13"/>
  <c r="J181" i="13"/>
  <c r="L181" i="13" s="1"/>
  <c r="M182" i="13" s="1"/>
  <c r="R180" i="13"/>
  <c r="Q180" i="13"/>
  <c r="P180" i="13"/>
  <c r="O180" i="13"/>
  <c r="N180" i="13"/>
  <c r="M180" i="13"/>
  <c r="T153" i="13"/>
  <c r="Q153" i="13"/>
  <c r="P153" i="13"/>
  <c r="O153" i="13"/>
  <c r="N153" i="13"/>
  <c r="J153" i="13"/>
  <c r="L154" i="13" s="1"/>
  <c r="M154" i="13" s="1"/>
  <c r="T152" i="13"/>
  <c r="S152" i="13"/>
  <c r="R152" i="13"/>
  <c r="Q152" i="13"/>
  <c r="P152" i="13"/>
  <c r="O152" i="13"/>
  <c r="N152" i="13"/>
  <c r="M152" i="13"/>
  <c r="J151" i="13"/>
  <c r="L151" i="13" s="1"/>
  <c r="AA141" i="13" s="1"/>
  <c r="J150" i="13"/>
  <c r="L150" i="13" s="1"/>
  <c r="Z141" i="13" s="1"/>
  <c r="J149" i="13"/>
  <c r="L149" i="13" s="1"/>
  <c r="Y141" i="13" s="1"/>
  <c r="J148" i="13"/>
  <c r="L148" i="13" s="1"/>
  <c r="X141" i="13" s="1"/>
  <c r="J147" i="13"/>
  <c r="L147" i="13" s="1"/>
  <c r="W141" i="13" s="1"/>
  <c r="J146" i="13"/>
  <c r="L146" i="13" s="1"/>
  <c r="V141" i="13" s="1"/>
  <c r="J145" i="13"/>
  <c r="L145" i="13" s="1"/>
  <c r="R141" i="13" s="1"/>
  <c r="J144" i="13"/>
  <c r="L144" i="13" s="1"/>
  <c r="Q141" i="13" s="1"/>
  <c r="J143" i="13"/>
  <c r="L143" i="13" s="1"/>
  <c r="P141" i="13" s="1"/>
  <c r="J142" i="13"/>
  <c r="L142" i="13" s="1"/>
  <c r="O141" i="13" s="1"/>
  <c r="U141" i="13"/>
  <c r="T141" i="13"/>
  <c r="S141" i="13"/>
  <c r="J141" i="13"/>
  <c r="L141" i="13" s="1"/>
  <c r="N141" i="13" s="1"/>
  <c r="AA140" i="13"/>
  <c r="Z140" i="13"/>
  <c r="Y140" i="13"/>
  <c r="X140" i="13"/>
  <c r="W140" i="13"/>
  <c r="V140" i="13"/>
  <c r="U140" i="13"/>
  <c r="T140" i="13"/>
  <c r="S140" i="13"/>
  <c r="R140" i="13"/>
  <c r="Q140" i="13"/>
  <c r="P140" i="13"/>
  <c r="O140" i="13"/>
  <c r="N140" i="13"/>
  <c r="M140" i="13"/>
  <c r="J140" i="13"/>
  <c r="L140" i="13" s="1"/>
  <c r="M141" i="13" s="1"/>
  <c r="AA139" i="13"/>
  <c r="Z139" i="13"/>
  <c r="Y139" i="13"/>
  <c r="X139" i="13"/>
  <c r="W139" i="13"/>
  <c r="V139" i="13"/>
  <c r="U139" i="13"/>
  <c r="T139" i="13"/>
  <c r="S139" i="13"/>
  <c r="R139" i="13"/>
  <c r="Q139" i="13"/>
  <c r="P139" i="13"/>
  <c r="O139" i="13"/>
  <c r="N139" i="13"/>
  <c r="M139" i="13"/>
  <c r="V71" i="13"/>
  <c r="U71" i="13"/>
  <c r="P71" i="13"/>
  <c r="Y70" i="13"/>
  <c r="X70" i="13"/>
  <c r="W70" i="13"/>
  <c r="V70" i="13"/>
  <c r="U70" i="13"/>
  <c r="R70" i="13"/>
  <c r="Q70" i="13"/>
  <c r="P70" i="13"/>
  <c r="N70" i="13"/>
  <c r="M70" i="13"/>
  <c r="J70" i="13"/>
  <c r="Y69" i="13"/>
  <c r="X69" i="13"/>
  <c r="W69" i="13"/>
  <c r="V69" i="13"/>
  <c r="U69" i="13"/>
  <c r="T69" i="13"/>
  <c r="S69" i="13"/>
  <c r="R69" i="13"/>
  <c r="Q69" i="13"/>
  <c r="P69" i="13"/>
  <c r="O69" i="13"/>
  <c r="N69" i="13"/>
  <c r="M69" i="13"/>
  <c r="AA5" i="13"/>
  <c r="Z5" i="13"/>
  <c r="Y5" i="13"/>
  <c r="X5" i="13"/>
  <c r="W5" i="13"/>
  <c r="V5" i="13"/>
  <c r="U5" i="13"/>
  <c r="T5" i="13"/>
  <c r="S5" i="13"/>
  <c r="R5" i="13"/>
  <c r="P5" i="13"/>
  <c r="O5" i="13"/>
  <c r="N5" i="13"/>
  <c r="M5" i="13"/>
  <c r="J5" i="13"/>
  <c r="AA4" i="13"/>
  <c r="Z4" i="13"/>
  <c r="Y4" i="13"/>
  <c r="X4" i="13"/>
  <c r="W4" i="13"/>
  <c r="V4" i="13"/>
  <c r="U4" i="13"/>
  <c r="T4" i="13"/>
  <c r="S4" i="13"/>
  <c r="R4" i="13"/>
  <c r="Q4" i="13"/>
  <c r="P4" i="13"/>
  <c r="O4" i="13"/>
  <c r="N4" i="13"/>
  <c r="M4" i="13"/>
  <c r="R101" i="12"/>
  <c r="Q101" i="12"/>
  <c r="P101" i="12"/>
  <c r="O101" i="12"/>
  <c r="N101" i="12"/>
  <c r="J102" i="12"/>
  <c r="L102" i="12" s="1"/>
  <c r="N102" i="12" s="1"/>
  <c r="J103" i="12"/>
  <c r="L103" i="12" s="1"/>
  <c r="O102" i="12" s="1"/>
  <c r="J104" i="12"/>
  <c r="L104" i="12" s="1"/>
  <c r="P102" i="12" s="1"/>
  <c r="J105" i="12"/>
  <c r="L105" i="12" s="1"/>
  <c r="Q102" i="12" s="1"/>
  <c r="J106" i="12"/>
  <c r="L106" i="12" s="1"/>
  <c r="R102" i="12" s="1"/>
  <c r="T87" i="12"/>
  <c r="R87" i="12"/>
  <c r="P87" i="12"/>
  <c r="O87" i="12"/>
  <c r="M87" i="12"/>
  <c r="J88" i="12"/>
  <c r="J89" i="12"/>
  <c r="J90" i="12"/>
  <c r="J91" i="12"/>
  <c r="J92" i="12"/>
  <c r="L92" i="12" s="1"/>
  <c r="O88" i="12" s="1"/>
  <c r="J93" i="12"/>
  <c r="L93" i="12" s="1"/>
  <c r="P88" i="12" s="1"/>
  <c r="J94" i="12"/>
  <c r="J95" i="12"/>
  <c r="J96" i="12"/>
  <c r="L96" i="12" s="1"/>
  <c r="R88" i="12" s="1"/>
  <c r="J97" i="12"/>
  <c r="L97" i="12" s="1"/>
  <c r="S88" i="12" s="1"/>
  <c r="J98" i="12"/>
  <c r="J99" i="12"/>
  <c r="X74" i="12"/>
  <c r="W74" i="12"/>
  <c r="V74" i="12"/>
  <c r="U74" i="12"/>
  <c r="T74" i="12"/>
  <c r="S74" i="12"/>
  <c r="R74" i="12"/>
  <c r="Q74" i="12"/>
  <c r="P74" i="12"/>
  <c r="O74" i="12"/>
  <c r="N74" i="12"/>
  <c r="M74" i="12"/>
  <c r="X73" i="12"/>
  <c r="W73" i="12"/>
  <c r="V73" i="12"/>
  <c r="U73" i="12"/>
  <c r="T73" i="12"/>
  <c r="S73" i="12"/>
  <c r="R73" i="12"/>
  <c r="Q73" i="12"/>
  <c r="P73" i="12"/>
  <c r="O73" i="12"/>
  <c r="N73" i="12"/>
  <c r="M73" i="12"/>
  <c r="U64" i="12"/>
  <c r="T65" i="12"/>
  <c r="T64" i="12"/>
  <c r="S65" i="12"/>
  <c r="S64" i="12"/>
  <c r="R64" i="12"/>
  <c r="Q65" i="12"/>
  <c r="Q64" i="12"/>
  <c r="P65" i="12"/>
  <c r="P64" i="12"/>
  <c r="O64" i="12"/>
  <c r="N65" i="12"/>
  <c r="N64" i="12"/>
  <c r="O65" i="12"/>
  <c r="R65" i="12"/>
  <c r="U65" i="12"/>
  <c r="U66" i="12" s="1"/>
  <c r="Y45" i="12"/>
  <c r="W45" i="12"/>
  <c r="V45" i="12"/>
  <c r="U45" i="12"/>
  <c r="S45" i="12"/>
  <c r="Q45" i="12"/>
  <c r="P45" i="12"/>
  <c r="O45" i="12"/>
  <c r="Y44" i="12"/>
  <c r="X44" i="12"/>
  <c r="W44" i="12"/>
  <c r="V44" i="12"/>
  <c r="U44" i="12"/>
  <c r="T44" i="12"/>
  <c r="S44" i="12"/>
  <c r="R44" i="12"/>
  <c r="Q44" i="12"/>
  <c r="P44" i="12"/>
  <c r="O44" i="12"/>
  <c r="N45" i="12"/>
  <c r="N44" i="12"/>
  <c r="M44" i="12"/>
  <c r="R45" i="12"/>
  <c r="T45" i="12"/>
  <c r="X45" i="12"/>
  <c r="P5" i="12"/>
  <c r="N5" i="12"/>
  <c r="Z5" i="12"/>
  <c r="Y5" i="12"/>
  <c r="X5" i="12"/>
  <c r="W5" i="12"/>
  <c r="V5" i="12"/>
  <c r="U5" i="12"/>
  <c r="T5" i="12"/>
  <c r="S5" i="12"/>
  <c r="R5" i="12"/>
  <c r="Q5" i="12"/>
  <c r="O5" i="12"/>
  <c r="M5" i="12"/>
  <c r="P4" i="12"/>
  <c r="O4" i="12"/>
  <c r="N4" i="12"/>
  <c r="M101" i="12"/>
  <c r="J101" i="12"/>
  <c r="L101" i="12" s="1"/>
  <c r="M102" i="12" s="1"/>
  <c r="R100" i="12"/>
  <c r="Q100" i="12"/>
  <c r="P100" i="12"/>
  <c r="O100" i="12"/>
  <c r="N100" i="12"/>
  <c r="M100" i="12"/>
  <c r="S87" i="12"/>
  <c r="Q87" i="12"/>
  <c r="N87" i="12"/>
  <c r="J87" i="12"/>
  <c r="T86" i="12"/>
  <c r="S86" i="12"/>
  <c r="R86" i="12"/>
  <c r="Q86" i="12"/>
  <c r="P86" i="12"/>
  <c r="O86" i="12"/>
  <c r="N86" i="12"/>
  <c r="M86" i="12"/>
  <c r="J85" i="12"/>
  <c r="L85" i="12" s="1"/>
  <c r="X75" i="12" s="1"/>
  <c r="J84" i="12"/>
  <c r="L84" i="12" s="1"/>
  <c r="W75" i="12" s="1"/>
  <c r="J83" i="12"/>
  <c r="L83" i="12" s="1"/>
  <c r="V75" i="12" s="1"/>
  <c r="J82" i="12"/>
  <c r="L82" i="12" s="1"/>
  <c r="U75" i="12" s="1"/>
  <c r="J81" i="12"/>
  <c r="L81" i="12" s="1"/>
  <c r="T75" i="12" s="1"/>
  <c r="J80" i="12"/>
  <c r="L80" i="12" s="1"/>
  <c r="S75" i="12" s="1"/>
  <c r="J79" i="12"/>
  <c r="L79" i="12" s="1"/>
  <c r="R75" i="12" s="1"/>
  <c r="J78" i="12"/>
  <c r="L78" i="12" s="1"/>
  <c r="Q75" i="12" s="1"/>
  <c r="J77" i="12"/>
  <c r="L77" i="12" s="1"/>
  <c r="P75" i="12" s="1"/>
  <c r="J76" i="12"/>
  <c r="L76" i="12" s="1"/>
  <c r="O75" i="12" s="1"/>
  <c r="J75" i="12"/>
  <c r="L75" i="12" s="1"/>
  <c r="N75" i="12" s="1"/>
  <c r="J74" i="12"/>
  <c r="L74" i="12" s="1"/>
  <c r="M75" i="12" s="1"/>
  <c r="M64" i="12"/>
  <c r="J64" i="12"/>
  <c r="M65" i="12" s="1"/>
  <c r="U63" i="12"/>
  <c r="T63" i="12"/>
  <c r="S63" i="12"/>
  <c r="R63" i="12"/>
  <c r="Q63" i="12"/>
  <c r="P63" i="12"/>
  <c r="O63" i="12"/>
  <c r="N63" i="12"/>
  <c r="M63" i="12"/>
  <c r="J58" i="12"/>
  <c r="J44" i="12"/>
  <c r="L44" i="12" s="1"/>
  <c r="M45" i="12" s="1"/>
  <c r="Y43" i="12"/>
  <c r="X43" i="12"/>
  <c r="W43" i="12"/>
  <c r="V43" i="12"/>
  <c r="U43" i="12"/>
  <c r="T43" i="12"/>
  <c r="S43" i="12"/>
  <c r="R43" i="12"/>
  <c r="Q43" i="12"/>
  <c r="P43" i="12"/>
  <c r="O43" i="12"/>
  <c r="N43" i="12"/>
  <c r="M43" i="12"/>
  <c r="Z6" i="12"/>
  <c r="Y6" i="12"/>
  <c r="X6" i="12"/>
  <c r="W6" i="12"/>
  <c r="V6" i="12"/>
  <c r="U6" i="12"/>
  <c r="L23" i="12"/>
  <c r="T6" i="12" s="1"/>
  <c r="L14" i="12"/>
  <c r="Q6" i="12" s="1"/>
  <c r="L9" i="12"/>
  <c r="O6" i="12" s="1"/>
  <c r="J5" i="12"/>
  <c r="Z4" i="12"/>
  <c r="Y4" i="12"/>
  <c r="X4" i="12"/>
  <c r="W4" i="12"/>
  <c r="V4" i="12"/>
  <c r="T4" i="12"/>
  <c r="S4" i="12"/>
  <c r="R4" i="12"/>
  <c r="Q4" i="12"/>
  <c r="M4" i="12"/>
  <c r="B65" i="4"/>
  <c r="C65" i="4"/>
  <c r="D65" i="4"/>
  <c r="E65" i="4"/>
  <c r="F65" i="4"/>
  <c r="G65" i="4"/>
  <c r="H65" i="4"/>
  <c r="I65" i="4"/>
  <c r="B66" i="4"/>
  <c r="C66" i="4"/>
  <c r="D66" i="4"/>
  <c r="E66" i="4"/>
  <c r="F66" i="4"/>
  <c r="G66" i="4"/>
  <c r="H66" i="4"/>
  <c r="I66" i="4"/>
  <c r="B67" i="4"/>
  <c r="C67" i="4"/>
  <c r="D67" i="4"/>
  <c r="E67" i="4"/>
  <c r="F67" i="4"/>
  <c r="G67" i="4"/>
  <c r="H67" i="4"/>
  <c r="I67" i="4"/>
  <c r="B68" i="4"/>
  <c r="C68" i="4"/>
  <c r="D68" i="4"/>
  <c r="E68" i="4"/>
  <c r="F68" i="4"/>
  <c r="G68" i="4"/>
  <c r="H68" i="4"/>
  <c r="I68" i="4"/>
  <c r="B69" i="4"/>
  <c r="C69" i="4"/>
  <c r="D69" i="4"/>
  <c r="E69" i="4"/>
  <c r="F69" i="4"/>
  <c r="G69" i="4"/>
  <c r="H69" i="4"/>
  <c r="I69" i="4"/>
  <c r="B70" i="4"/>
  <c r="C70" i="4"/>
  <c r="D70" i="4"/>
  <c r="E70" i="4"/>
  <c r="F70" i="4"/>
  <c r="G70" i="4"/>
  <c r="H70" i="4"/>
  <c r="I70" i="4"/>
  <c r="I64" i="4"/>
  <c r="H64" i="4"/>
  <c r="G64" i="4"/>
  <c r="F64" i="4"/>
  <c r="E64" i="4"/>
  <c r="D64" i="4"/>
  <c r="C64" i="4"/>
  <c r="B64" i="4"/>
  <c r="A65" i="4"/>
  <c r="A66" i="4"/>
  <c r="A67" i="4"/>
  <c r="A68" i="4"/>
  <c r="A69" i="4"/>
  <c r="A70" i="4"/>
  <c r="A64" i="4"/>
  <c r="M142" i="13" l="1"/>
  <c r="N155" i="13"/>
  <c r="U142" i="13"/>
  <c r="L20" i="13"/>
  <c r="Q6" i="13" s="1"/>
  <c r="Q7" i="13" s="1"/>
  <c r="L95" i="13"/>
  <c r="Y71" i="13" s="1"/>
  <c r="Y72" i="13" s="1"/>
  <c r="O183" i="13"/>
  <c r="L59" i="13"/>
  <c r="Y6" i="13" s="1"/>
  <c r="Y7" i="13" s="1"/>
  <c r="L37" i="13"/>
  <c r="T6" i="13" s="1"/>
  <c r="T7" i="13" s="1"/>
  <c r="L56" i="13"/>
  <c r="X6" i="13" s="1"/>
  <c r="X7" i="13" s="1"/>
  <c r="L14" i="13"/>
  <c r="O6" i="13" s="1"/>
  <c r="O7" i="13" s="1"/>
  <c r="R142" i="13"/>
  <c r="Y142" i="13"/>
  <c r="N142" i="13"/>
  <c r="V142" i="13"/>
  <c r="Z142" i="13"/>
  <c r="L76" i="13"/>
  <c r="N71" i="13" s="1"/>
  <c r="N72" i="13" s="1"/>
  <c r="L84" i="13"/>
  <c r="R71" i="13" s="1"/>
  <c r="R72" i="13" s="1"/>
  <c r="Q142" i="13"/>
  <c r="O154" i="13"/>
  <c r="O155" i="13" s="1"/>
  <c r="S155" i="13"/>
  <c r="L99" i="12"/>
  <c r="T88" i="12" s="1"/>
  <c r="T89" i="12" s="1"/>
  <c r="L91" i="12"/>
  <c r="N88" i="12" s="1"/>
  <c r="N89" i="12" s="1"/>
  <c r="O142" i="13"/>
  <c r="U72" i="13"/>
  <c r="V72" i="13"/>
  <c r="AA142" i="13"/>
  <c r="M183" i="13"/>
  <c r="L202" i="13"/>
  <c r="Q182" i="13" s="1"/>
  <c r="Q183" i="13" s="1"/>
  <c r="L17" i="13"/>
  <c r="P6" i="13" s="1"/>
  <c r="P7" i="13" s="1"/>
  <c r="W142" i="13"/>
  <c r="L93" i="13"/>
  <c r="X71" i="13" s="1"/>
  <c r="X72" i="13" s="1"/>
  <c r="L74" i="13"/>
  <c r="M71" i="13" s="1"/>
  <c r="M72" i="13" s="1"/>
  <c r="L170" i="13"/>
  <c r="Q154" i="13" s="1"/>
  <c r="Q155" i="13" s="1"/>
  <c r="L179" i="13"/>
  <c r="T154" i="13" s="1"/>
  <c r="T155" i="13" s="1"/>
  <c r="P72" i="13"/>
  <c r="S72" i="13"/>
  <c r="T72" i="13"/>
  <c r="M155" i="13"/>
  <c r="L167" i="13"/>
  <c r="P154" i="13" s="1"/>
  <c r="P155" i="13" s="1"/>
  <c r="L184" i="13"/>
  <c r="N182" i="13" s="1"/>
  <c r="N183" i="13" s="1"/>
  <c r="L192" i="13"/>
  <c r="P182" i="13" s="1"/>
  <c r="P183" i="13" s="1"/>
  <c r="L209" i="13"/>
  <c r="R182" i="13" s="1"/>
  <c r="R183" i="13" s="1"/>
  <c r="L10" i="13"/>
  <c r="N6" i="13" s="1"/>
  <c r="N7" i="13" s="1"/>
  <c r="L32" i="13"/>
  <c r="S6" i="13" s="1"/>
  <c r="S7" i="13" s="1"/>
  <c r="L63" i="13"/>
  <c r="Z6" i="13" s="1"/>
  <c r="Z7" i="13" s="1"/>
  <c r="L7" i="13"/>
  <c r="M6" i="13" s="1"/>
  <c r="M7" i="13" s="1"/>
  <c r="L41" i="13"/>
  <c r="U6" i="13" s="1"/>
  <c r="U7" i="13" s="1"/>
  <c r="L68" i="13"/>
  <c r="AA6" i="13" s="1"/>
  <c r="AA7" i="13" s="1"/>
  <c r="W72" i="13"/>
  <c r="L28" i="13"/>
  <c r="R6" i="13" s="1"/>
  <c r="R7" i="13" s="1"/>
  <c r="L48" i="13"/>
  <c r="V6" i="13" s="1"/>
  <c r="V7" i="13" s="1"/>
  <c r="L52" i="13"/>
  <c r="W6" i="13" s="1"/>
  <c r="W7" i="13" s="1"/>
  <c r="O72" i="13"/>
  <c r="L82" i="13"/>
  <c r="Q71" i="13" s="1"/>
  <c r="Q72" i="13" s="1"/>
  <c r="S142" i="13"/>
  <c r="X142" i="13"/>
  <c r="T142" i="13"/>
  <c r="P142" i="13"/>
  <c r="L6" i="12"/>
  <c r="M6" i="12" s="1"/>
  <c r="M7" i="12" s="1"/>
  <c r="Q66" i="12"/>
  <c r="S66" i="12"/>
  <c r="L22" i="12"/>
  <c r="S6" i="12" s="1"/>
  <c r="S7" i="12" s="1"/>
  <c r="L13" i="12"/>
  <c r="P6" i="12" s="1"/>
  <c r="P7" i="12" s="1"/>
  <c r="L8" i="12"/>
  <c r="N6" i="12" s="1"/>
  <c r="N7" i="12" s="1"/>
  <c r="L18" i="12"/>
  <c r="R6" i="12" s="1"/>
  <c r="R7" i="12" s="1"/>
  <c r="O89" i="12"/>
  <c r="Y47" i="12"/>
  <c r="M66" i="12"/>
  <c r="M76" i="12"/>
  <c r="M103" i="12"/>
  <c r="Y7" i="12"/>
  <c r="Q103" i="12"/>
  <c r="U47" i="12"/>
  <c r="S89" i="12"/>
  <c r="U7" i="12"/>
  <c r="X7" i="12"/>
  <c r="U76" i="12"/>
  <c r="O103" i="12"/>
  <c r="V47" i="12"/>
  <c r="R76" i="12"/>
  <c r="N76" i="12"/>
  <c r="O76" i="12"/>
  <c r="V76" i="12"/>
  <c r="N47" i="12"/>
  <c r="R47" i="12"/>
  <c r="N66" i="12"/>
  <c r="T66" i="12"/>
  <c r="Q76" i="12"/>
  <c r="W76" i="12"/>
  <c r="T7" i="12"/>
  <c r="AA7" i="12"/>
  <c r="X47" i="12"/>
  <c r="Z7" i="12"/>
  <c r="M47" i="12"/>
  <c r="O66" i="12"/>
  <c r="R66" i="12"/>
  <c r="L95" i="12"/>
  <c r="Q88" i="12" s="1"/>
  <c r="Q89" i="12" s="1"/>
  <c r="O7" i="12"/>
  <c r="Q7" i="12"/>
  <c r="P47" i="12"/>
  <c r="S47" i="12"/>
  <c r="T47" i="12"/>
  <c r="P66" i="12"/>
  <c r="L89" i="12"/>
  <c r="P89" i="12"/>
  <c r="N103" i="12"/>
  <c r="P103" i="12"/>
  <c r="R103" i="12"/>
  <c r="W47" i="12"/>
  <c r="V7" i="12"/>
  <c r="W7" i="12"/>
  <c r="O47" i="12"/>
  <c r="Q47" i="12"/>
  <c r="S76" i="12"/>
  <c r="X76" i="12"/>
  <c r="T76" i="12"/>
  <c r="P76" i="12"/>
  <c r="O167" i="11"/>
  <c r="N167" i="11"/>
  <c r="M167" i="11"/>
  <c r="P167" i="11"/>
  <c r="Q167" i="11"/>
  <c r="R167" i="11"/>
  <c r="S167" i="11"/>
  <c r="T167" i="11"/>
  <c r="U167" i="11"/>
  <c r="V167" i="11"/>
  <c r="U166" i="11"/>
  <c r="T166" i="11"/>
  <c r="S166" i="11"/>
  <c r="R166" i="11"/>
  <c r="Q166" i="11"/>
  <c r="P166" i="11"/>
  <c r="O166" i="11"/>
  <c r="N166" i="11"/>
  <c r="M166" i="11"/>
  <c r="M88" i="12" l="1"/>
  <c r="M89" i="12" s="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2" i="11"/>
  <c r="J193" i="11"/>
  <c r="J194" i="11"/>
  <c r="J195" i="11"/>
  <c r="J196" i="11"/>
  <c r="J197" i="11"/>
  <c r="V87" i="11"/>
  <c r="P87" i="11"/>
  <c r="J120" i="11"/>
  <c r="J113" i="11"/>
  <c r="J114" i="11"/>
  <c r="J115" i="11"/>
  <c r="J109" i="11"/>
  <c r="J99" i="11"/>
  <c r="J100" i="11"/>
  <c r="J95" i="11"/>
  <c r="J96" i="11"/>
  <c r="J97" i="11"/>
  <c r="J92" i="11"/>
  <c r="R199" i="11"/>
  <c r="J259" i="11"/>
  <c r="J260" i="11"/>
  <c r="J261" i="11"/>
  <c r="J262" i="11"/>
  <c r="J263" i="11"/>
  <c r="J264" i="11"/>
  <c r="J266" i="11"/>
  <c r="J267" i="11"/>
  <c r="J268" i="11"/>
  <c r="J269" i="11"/>
  <c r="J270" i="11"/>
  <c r="Q259" i="11"/>
  <c r="P259" i="11"/>
  <c r="Q258" i="11"/>
  <c r="P258" i="11"/>
  <c r="M258" i="11"/>
  <c r="R260" i="11" l="1"/>
  <c r="L193" i="11"/>
  <c r="T168" i="11" s="1"/>
  <c r="L183" i="11"/>
  <c r="P168" i="11" s="1"/>
  <c r="L178" i="11"/>
  <c r="O168" i="11" s="1"/>
  <c r="L175" i="11"/>
  <c r="N168" i="11" s="1"/>
  <c r="Q260" i="11"/>
  <c r="L157" i="11"/>
  <c r="R144" i="11" s="1"/>
  <c r="R145" i="11" s="1"/>
  <c r="P260" i="11"/>
  <c r="L162" i="11"/>
  <c r="T144" i="11" s="1"/>
  <c r="T145" i="11" s="1"/>
  <c r="S144" i="11"/>
  <c r="S145" i="11" s="1"/>
  <c r="P5" i="11"/>
  <c r="J6" i="11"/>
  <c r="J7" i="11"/>
  <c r="J8"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L76" i="11" l="1"/>
  <c r="Y6" i="11" s="1"/>
  <c r="L66" i="11"/>
  <c r="L52" i="11"/>
  <c r="L22" i="11"/>
  <c r="L80" i="11"/>
  <c r="L71" i="11"/>
  <c r="X6" i="11" s="1"/>
  <c r="L61" i="11"/>
  <c r="L45" i="11"/>
  <c r="L39" i="11"/>
  <c r="L27" i="11"/>
  <c r="L18" i="11"/>
  <c r="O6" i="11" s="1"/>
  <c r="L267" i="11"/>
  <c r="O259" i="11" s="1"/>
  <c r="O258" i="11"/>
  <c r="N258" i="11"/>
  <c r="J258" i="11"/>
  <c r="L263" i="11" s="1"/>
  <c r="M259" i="11" s="1"/>
  <c r="M260" i="11" s="1"/>
  <c r="R257" i="11"/>
  <c r="Q257" i="11"/>
  <c r="P257" i="11"/>
  <c r="O257" i="11"/>
  <c r="N257" i="11"/>
  <c r="M257" i="11"/>
  <c r="L232" i="11"/>
  <c r="R200" i="11" s="1"/>
  <c r="R201" i="11" s="1"/>
  <c r="T199" i="11"/>
  <c r="S199" i="11"/>
  <c r="Q199" i="11"/>
  <c r="P199" i="11"/>
  <c r="O199" i="11"/>
  <c r="N199" i="11"/>
  <c r="J199" i="11"/>
  <c r="L203" i="11" s="1"/>
  <c r="M200" i="11" s="1"/>
  <c r="M201" i="11" s="1"/>
  <c r="T198" i="11"/>
  <c r="S198" i="11"/>
  <c r="R198" i="11"/>
  <c r="Q198" i="11"/>
  <c r="P198" i="11"/>
  <c r="O198" i="11"/>
  <c r="N198" i="11"/>
  <c r="M198" i="11"/>
  <c r="L197" i="11"/>
  <c r="AA168" i="11" s="1"/>
  <c r="L196" i="11"/>
  <c r="Z168" i="11" s="1"/>
  <c r="L195" i="11"/>
  <c r="V168" i="11" s="1"/>
  <c r="L194" i="11"/>
  <c r="U168" i="11" s="1"/>
  <c r="L190" i="11"/>
  <c r="S168" i="11" s="1"/>
  <c r="AA167" i="11"/>
  <c r="Z167" i="11"/>
  <c r="J167" i="11"/>
  <c r="AA166" i="11"/>
  <c r="Z166" i="11"/>
  <c r="J122" i="11"/>
  <c r="L122" i="11" s="1"/>
  <c r="J121" i="11"/>
  <c r="J119" i="11"/>
  <c r="J118" i="11"/>
  <c r="J117" i="11"/>
  <c r="J116" i="11"/>
  <c r="L116" i="11" s="1"/>
  <c r="W88" i="11" s="1"/>
  <c r="J112" i="11"/>
  <c r="J111" i="11"/>
  <c r="L111" i="11" s="1"/>
  <c r="U88" i="11" s="1"/>
  <c r="J110" i="11"/>
  <c r="J108" i="11"/>
  <c r="J107" i="11"/>
  <c r="J106" i="11"/>
  <c r="J105" i="11"/>
  <c r="J104" i="11"/>
  <c r="J103" i="11"/>
  <c r="J102" i="11"/>
  <c r="J101" i="11"/>
  <c r="J98" i="11"/>
  <c r="J94" i="11"/>
  <c r="L97" i="11" s="1"/>
  <c r="O88" i="11" s="1"/>
  <c r="J93" i="11"/>
  <c r="J91" i="11"/>
  <c r="J90" i="11"/>
  <c r="J89" i="11"/>
  <c r="J88" i="11"/>
  <c r="Y87" i="11"/>
  <c r="X87" i="11"/>
  <c r="W87" i="11"/>
  <c r="U87" i="11"/>
  <c r="T87" i="11"/>
  <c r="S87" i="11"/>
  <c r="R87" i="11"/>
  <c r="Q87" i="11"/>
  <c r="O87" i="11"/>
  <c r="N87" i="11"/>
  <c r="M87" i="11"/>
  <c r="J87" i="11"/>
  <c r="Y86" i="11"/>
  <c r="X86" i="11"/>
  <c r="W86" i="11"/>
  <c r="V86" i="11"/>
  <c r="U86" i="11"/>
  <c r="T86" i="11"/>
  <c r="S86" i="11"/>
  <c r="R86" i="11"/>
  <c r="Q86" i="11"/>
  <c r="P86" i="11"/>
  <c r="O86" i="11"/>
  <c r="N86" i="11"/>
  <c r="M86" i="11"/>
  <c r="AA5" i="11"/>
  <c r="Z5" i="11"/>
  <c r="Y5" i="11"/>
  <c r="X5" i="11"/>
  <c r="W5" i="11"/>
  <c r="V5" i="11"/>
  <c r="U5" i="11"/>
  <c r="T5" i="11"/>
  <c r="S5" i="11"/>
  <c r="R5" i="11"/>
  <c r="Q5" i="11"/>
  <c r="O5" i="11"/>
  <c r="N5" i="11"/>
  <c r="M5" i="11"/>
  <c r="J5" i="11"/>
  <c r="AA4" i="11"/>
  <c r="Z4" i="11"/>
  <c r="Y4" i="11"/>
  <c r="X4" i="11"/>
  <c r="W4" i="11"/>
  <c r="V4" i="11"/>
  <c r="U4" i="11"/>
  <c r="T4" i="11"/>
  <c r="S4" i="11"/>
  <c r="R4" i="11"/>
  <c r="Q4" i="11"/>
  <c r="P4" i="11"/>
  <c r="O4" i="11"/>
  <c r="N4" i="11"/>
  <c r="M4" i="11"/>
  <c r="AA92" i="1"/>
  <c r="Z92" i="1"/>
  <c r="Y92" i="1"/>
  <c r="X92" i="1"/>
  <c r="W92" i="1"/>
  <c r="V92" i="1"/>
  <c r="U92" i="1"/>
  <c r="T92" i="1"/>
  <c r="S92" i="1"/>
  <c r="R92" i="1"/>
  <c r="Q92" i="1"/>
  <c r="P92" i="1"/>
  <c r="O92" i="1"/>
  <c r="N92" i="1"/>
  <c r="AA91" i="1"/>
  <c r="P91" i="1"/>
  <c r="Z91" i="1"/>
  <c r="Y91" i="1"/>
  <c r="X91" i="1"/>
  <c r="W91" i="1"/>
  <c r="V91" i="1"/>
  <c r="U91" i="1"/>
  <c r="T91" i="1"/>
  <c r="S91" i="1"/>
  <c r="R91" i="1"/>
  <c r="Q91" i="1"/>
  <c r="O91" i="1"/>
  <c r="N91" i="1"/>
  <c r="M92" i="1"/>
  <c r="M91" i="1"/>
  <c r="J93" i="1"/>
  <c r="L93" i="1" s="1"/>
  <c r="N93" i="1" s="1"/>
  <c r="J94" i="1"/>
  <c r="L94" i="1" s="1"/>
  <c r="O93" i="1" s="1"/>
  <c r="J95" i="1"/>
  <c r="L95" i="1" s="1"/>
  <c r="P93" i="1" s="1"/>
  <c r="J96" i="1"/>
  <c r="L96" i="1" s="1"/>
  <c r="Q93" i="1" s="1"/>
  <c r="J97" i="1"/>
  <c r="L97" i="1" s="1"/>
  <c r="R93" i="1" s="1"/>
  <c r="S93" i="1"/>
  <c r="T93" i="1"/>
  <c r="U93" i="1"/>
  <c r="J98" i="1"/>
  <c r="L98" i="1" s="1"/>
  <c r="V93" i="1" s="1"/>
  <c r="J99" i="1"/>
  <c r="L99" i="1" s="1"/>
  <c r="W93" i="1" s="1"/>
  <c r="J100" i="1"/>
  <c r="L100" i="1" s="1"/>
  <c r="X93" i="1" s="1"/>
  <c r="J101" i="1"/>
  <c r="L101" i="1" s="1"/>
  <c r="Y93" i="1" s="1"/>
  <c r="J102" i="1"/>
  <c r="L102" i="1" s="1"/>
  <c r="Z93" i="1" s="1"/>
  <c r="J103" i="1"/>
  <c r="L103" i="1" s="1"/>
  <c r="AA93" i="1" s="1"/>
  <c r="J46" i="1"/>
  <c r="J47" i="1"/>
  <c r="J48" i="1"/>
  <c r="J49" i="1"/>
  <c r="J50" i="1"/>
  <c r="J52" i="1"/>
  <c r="J53" i="1"/>
  <c r="J54" i="1"/>
  <c r="J55" i="1"/>
  <c r="J56" i="1"/>
  <c r="J57" i="1"/>
  <c r="J58" i="1"/>
  <c r="J59" i="1"/>
  <c r="J61" i="1"/>
  <c r="J62" i="1"/>
  <c r="J63" i="1"/>
  <c r="J64" i="1"/>
  <c r="J65" i="1"/>
  <c r="J66" i="1"/>
  <c r="J67" i="1"/>
  <c r="J68" i="1"/>
  <c r="T105" i="1"/>
  <c r="S105" i="1"/>
  <c r="Q105" i="1"/>
  <c r="P105" i="1"/>
  <c r="O105" i="1"/>
  <c r="N105" i="1"/>
  <c r="T104" i="1"/>
  <c r="S104" i="1"/>
  <c r="R104" i="1"/>
  <c r="Q104" i="1"/>
  <c r="P104" i="1"/>
  <c r="O104" i="1"/>
  <c r="M104" i="1"/>
  <c r="J106" i="1"/>
  <c r="J107" i="1"/>
  <c r="J111" i="1"/>
  <c r="J112" i="1"/>
  <c r="J114" i="1"/>
  <c r="J115" i="1"/>
  <c r="J116" i="1"/>
  <c r="J117" i="1"/>
  <c r="J118" i="1"/>
  <c r="J119" i="1"/>
  <c r="J120" i="1"/>
  <c r="J121" i="1"/>
  <c r="L121" i="1" s="1"/>
  <c r="S106" i="1" s="1"/>
  <c r="J122" i="1"/>
  <c r="J123" i="1"/>
  <c r="J125" i="1"/>
  <c r="J126" i="1"/>
  <c r="L111" i="1" l="1"/>
  <c r="N106" i="1" s="1"/>
  <c r="L59" i="1"/>
  <c r="S46" i="1" s="1"/>
  <c r="S94" i="1"/>
  <c r="Y94" i="1"/>
  <c r="U94" i="1"/>
  <c r="Q94" i="1"/>
  <c r="X94" i="1"/>
  <c r="T94" i="1"/>
  <c r="P94" i="1"/>
  <c r="X7" i="11"/>
  <c r="L100" i="11"/>
  <c r="P88" i="11" s="1"/>
  <c r="P89" i="11" s="1"/>
  <c r="W94" i="1"/>
  <c r="Z94" i="1"/>
  <c r="V94" i="1"/>
  <c r="R94" i="1"/>
  <c r="N94" i="1"/>
  <c r="L189" i="11"/>
  <c r="L186" i="11"/>
  <c r="L170" i="11"/>
  <c r="L115" i="11"/>
  <c r="O260" i="11"/>
  <c r="U89" i="11"/>
  <c r="L212" i="11"/>
  <c r="O200" i="11" s="1"/>
  <c r="O201" i="11" s="1"/>
  <c r="L240" i="11"/>
  <c r="S200" i="11" s="1"/>
  <c r="S201" i="11" s="1"/>
  <c r="L208" i="11"/>
  <c r="N200" i="11" s="1"/>
  <c r="N201" i="11" s="1"/>
  <c r="L222" i="11"/>
  <c r="Q200" i="11" s="1"/>
  <c r="Q201" i="11" s="1"/>
  <c r="L217" i="11"/>
  <c r="P200" i="11" s="1"/>
  <c r="P201" i="11" s="1"/>
  <c r="O169" i="11"/>
  <c r="AA94" i="1"/>
  <c r="O94" i="1"/>
  <c r="L104" i="11"/>
  <c r="R88" i="11" s="1"/>
  <c r="R89" i="11" s="1"/>
  <c r="Q6" i="11"/>
  <c r="Q7" i="11" s="1"/>
  <c r="P169" i="11"/>
  <c r="U169" i="11"/>
  <c r="Y7" i="11"/>
  <c r="L121" i="11"/>
  <c r="X88" i="11" s="1"/>
  <c r="X89" i="11" s="1"/>
  <c r="L165" i="11"/>
  <c r="U144" i="11" s="1"/>
  <c r="U145" i="11" s="1"/>
  <c r="N169" i="11"/>
  <c r="Z169" i="11"/>
  <c r="L102" i="11"/>
  <c r="Q88" i="11" s="1"/>
  <c r="Q89" i="11" s="1"/>
  <c r="L93" i="11"/>
  <c r="N88" i="11" s="1"/>
  <c r="N89" i="11" s="1"/>
  <c r="S169" i="11"/>
  <c r="V169" i="11"/>
  <c r="L266" i="11"/>
  <c r="N259" i="11" s="1"/>
  <c r="N260" i="11" s="1"/>
  <c r="L7" i="11"/>
  <c r="M6" i="11" s="1"/>
  <c r="M7" i="11" s="1"/>
  <c r="S6" i="11"/>
  <c r="S7" i="11" s="1"/>
  <c r="L85" i="11"/>
  <c r="AA6" i="11" s="1"/>
  <c r="AA7" i="11" s="1"/>
  <c r="U6" i="11"/>
  <c r="U7" i="11" s="1"/>
  <c r="AA169" i="11"/>
  <c r="L90" i="11"/>
  <c r="M88" i="11" s="1"/>
  <c r="M89" i="11" s="1"/>
  <c r="T169" i="11"/>
  <c r="L256" i="11"/>
  <c r="T200" i="11" s="1"/>
  <c r="T201" i="11" s="1"/>
  <c r="L110" i="11"/>
  <c r="T88" i="11" s="1"/>
  <c r="T89" i="11" s="1"/>
  <c r="T6" i="11"/>
  <c r="T7" i="11" s="1"/>
  <c r="L11" i="11"/>
  <c r="N6" i="11" s="1"/>
  <c r="N7" i="11" s="1"/>
  <c r="O7" i="11"/>
  <c r="P6" i="11"/>
  <c r="P7" i="11" s="1"/>
  <c r="Z6" i="11"/>
  <c r="Z7" i="11" s="1"/>
  <c r="L107" i="11"/>
  <c r="S88" i="11" s="1"/>
  <c r="S89" i="11" s="1"/>
  <c r="Y88" i="11"/>
  <c r="Y89" i="11" s="1"/>
  <c r="V6" i="11"/>
  <c r="V7" i="11" s="1"/>
  <c r="O89" i="11"/>
  <c r="W89" i="11"/>
  <c r="L32" i="11"/>
  <c r="R6" i="11" s="1"/>
  <c r="R7" i="11" s="1"/>
  <c r="W6" i="11"/>
  <c r="W7" i="11" s="1"/>
  <c r="Q128" i="1"/>
  <c r="P128" i="1"/>
  <c r="M128" i="1"/>
  <c r="J129" i="1"/>
  <c r="J130" i="1"/>
  <c r="J131" i="1"/>
  <c r="J132" i="1"/>
  <c r="J133" i="1"/>
  <c r="J134" i="1"/>
  <c r="J135" i="1"/>
  <c r="J136" i="1"/>
  <c r="J137" i="1"/>
  <c r="J138" i="1"/>
  <c r="J139" i="1"/>
  <c r="J140" i="1"/>
  <c r="J141" i="1"/>
  <c r="J142" i="1"/>
  <c r="J143" i="1"/>
  <c r="J144" i="1"/>
  <c r="J145" i="1"/>
  <c r="J146" i="1"/>
  <c r="J147" i="1"/>
  <c r="J148" i="1"/>
  <c r="J149" i="1"/>
  <c r="R168" i="11" l="1"/>
  <c r="R169" i="11" s="1"/>
  <c r="Q168" i="11"/>
  <c r="Q169" i="11" s="1"/>
  <c r="M168" i="11"/>
  <c r="M169" i="11" s="1"/>
  <c r="V88" i="11"/>
  <c r="V89" i="11" s="1"/>
  <c r="L137" i="1"/>
  <c r="L143" i="1"/>
  <c r="U46" i="1"/>
  <c r="X45" i="1"/>
  <c r="Y45" i="1"/>
  <c r="W45" i="1"/>
  <c r="V45" i="1"/>
  <c r="U45" i="1"/>
  <c r="T45" i="1"/>
  <c r="Y44" i="1"/>
  <c r="X44" i="1"/>
  <c r="W44" i="1"/>
  <c r="V44" i="1"/>
  <c r="U44" i="1"/>
  <c r="T44" i="1"/>
  <c r="S44" i="1"/>
  <c r="P45" i="1"/>
  <c r="P46" i="1"/>
  <c r="O45" i="1"/>
  <c r="N45" i="1"/>
  <c r="L132" i="1" l="1"/>
  <c r="O129" i="1" s="1"/>
  <c r="R128" i="1"/>
  <c r="O128" i="1"/>
  <c r="N128" i="1"/>
  <c r="J128" i="1"/>
  <c r="L128" i="1" s="1"/>
  <c r="M129" i="1" s="1"/>
  <c r="R127" i="1"/>
  <c r="Q127" i="1"/>
  <c r="P127" i="1"/>
  <c r="O127" i="1"/>
  <c r="N127" i="1"/>
  <c r="M127" i="1"/>
  <c r="M105" i="1"/>
  <c r="J105" i="1"/>
  <c r="J92" i="1"/>
  <c r="L92" i="1" s="1"/>
  <c r="M93" i="1" s="1"/>
  <c r="M94" i="1" s="1"/>
  <c r="L63" i="1"/>
  <c r="W46" i="1" s="1"/>
  <c r="L62" i="1"/>
  <c r="V46" i="1" s="1"/>
  <c r="O46" i="1"/>
  <c r="Q45" i="1"/>
  <c r="M45" i="1"/>
  <c r="J45" i="1"/>
  <c r="R44" i="1"/>
  <c r="Q44" i="1"/>
  <c r="P44" i="1"/>
  <c r="O44" i="1"/>
  <c r="N44" i="1"/>
  <c r="M44" i="1"/>
  <c r="N46" i="1" l="1"/>
  <c r="N48" i="1" s="1"/>
  <c r="L58" i="1"/>
  <c r="L68" i="1"/>
  <c r="Y46" i="1" s="1"/>
  <c r="Y48" i="1" s="1"/>
  <c r="L117" i="1"/>
  <c r="L60" i="1"/>
  <c r="N107" i="1"/>
  <c r="Q129" i="1"/>
  <c r="Q130" i="1" s="1"/>
  <c r="P48" i="1"/>
  <c r="U48" i="1"/>
  <c r="L66" i="1"/>
  <c r="M130" i="1"/>
  <c r="L131" i="1"/>
  <c r="N129" i="1" s="1"/>
  <c r="N130" i="1" s="1"/>
  <c r="L48" i="1"/>
  <c r="M46" i="1" s="1"/>
  <c r="M48" i="1" s="1"/>
  <c r="L114" i="1"/>
  <c r="O106" i="1" s="1"/>
  <c r="O107" i="1" s="1"/>
  <c r="O130" i="1"/>
  <c r="P129" i="1"/>
  <c r="P130" i="1" s="1"/>
  <c r="L149" i="1"/>
  <c r="R129" i="1" s="1"/>
  <c r="R130" i="1" s="1"/>
  <c r="L119" i="1"/>
  <c r="L126" i="1"/>
  <c r="T106" i="1" s="1"/>
  <c r="T107" i="1" s="1"/>
  <c r="L107" i="1"/>
  <c r="M106" i="1" s="1"/>
  <c r="M107" i="1" s="1"/>
  <c r="V48" i="1"/>
  <c r="O48" i="1"/>
  <c r="L56" i="1"/>
  <c r="Q46" i="1" s="1"/>
  <c r="Q48" i="1" s="1"/>
  <c r="Y5" i="1"/>
  <c r="X5" i="1"/>
  <c r="O5" i="1"/>
  <c r="R46" i="1" l="1"/>
  <c r="R48" i="1" s="1"/>
  <c r="S107" i="1"/>
  <c r="Q106" i="1"/>
  <c r="Q107" i="1" s="1"/>
  <c r="P106" i="1"/>
  <c r="P107" i="1" s="1"/>
  <c r="W48" i="1"/>
  <c r="X46" i="1"/>
  <c r="X48" i="1" s="1"/>
  <c r="S48" i="1"/>
  <c r="T46" i="1"/>
  <c r="T48" i="1" s="1"/>
  <c r="AA5" i="1"/>
  <c r="Z5" i="1"/>
  <c r="AA4" i="1"/>
  <c r="Z4" i="1"/>
  <c r="W5" i="1"/>
  <c r="V5" i="1"/>
  <c r="U5" i="1"/>
  <c r="T5" i="1"/>
  <c r="S5" i="1"/>
  <c r="R5" i="1"/>
  <c r="Q5" i="1"/>
  <c r="P5" i="1" l="1"/>
  <c r="N5" i="1"/>
  <c r="M5" i="1"/>
  <c r="Y4" i="1"/>
  <c r="X4" i="1"/>
  <c r="W4" i="1"/>
  <c r="V4" i="1"/>
  <c r="U4" i="1"/>
  <c r="T4" i="1"/>
  <c r="S4" i="1"/>
  <c r="R4" i="1"/>
  <c r="Q4" i="1"/>
  <c r="P4" i="1"/>
  <c r="O4" i="1"/>
  <c r="N4" i="1"/>
  <c r="M4" i="1"/>
  <c r="J6" i="1"/>
  <c r="J7" i="1"/>
  <c r="J8" i="1"/>
  <c r="J9" i="1"/>
  <c r="J10" i="1"/>
  <c r="J11" i="1"/>
  <c r="L11" i="1" s="1"/>
  <c r="O6" i="1" s="1"/>
  <c r="O7" i="1" s="1"/>
  <c r="J12" i="1"/>
  <c r="J13" i="1"/>
  <c r="J14" i="1"/>
  <c r="J15" i="1"/>
  <c r="J16" i="1"/>
  <c r="J17" i="1"/>
  <c r="J19" i="1"/>
  <c r="J20" i="1"/>
  <c r="J21" i="1"/>
  <c r="J22" i="1"/>
  <c r="J23" i="1"/>
  <c r="J24" i="1"/>
  <c r="J25" i="1"/>
  <c r="J26" i="1"/>
  <c r="J27" i="1"/>
  <c r="J28" i="1"/>
  <c r="J29" i="1"/>
  <c r="J31" i="1"/>
  <c r="J32" i="1"/>
  <c r="J33" i="1"/>
  <c r="J34" i="1"/>
  <c r="J35" i="1"/>
  <c r="L35" i="1" s="1"/>
  <c r="X6" i="1" s="1"/>
  <c r="X7" i="1" s="1"/>
  <c r="J36" i="1"/>
  <c r="L36" i="1" s="1"/>
  <c r="Y6" i="1" s="1"/>
  <c r="Y7" i="1" s="1"/>
  <c r="J37" i="1"/>
  <c r="J38" i="1"/>
  <c r="J39" i="1"/>
  <c r="J40" i="1"/>
  <c r="J41" i="1"/>
  <c r="J42" i="1"/>
  <c r="J43" i="1"/>
  <c r="J5" i="1"/>
  <c r="L18" i="1" l="1"/>
  <c r="R6" i="1" s="1"/>
  <c r="R7" i="1" s="1"/>
  <c r="L13" i="1"/>
  <c r="P6" i="1" s="1"/>
  <c r="P7" i="1" s="1"/>
  <c r="L7" i="1"/>
  <c r="M6" i="1" s="1"/>
  <c r="M7" i="1" s="1"/>
  <c r="L39" i="1"/>
  <c r="Z6" i="1" s="1"/>
  <c r="Z7" i="1" s="1"/>
  <c r="L20" i="1"/>
  <c r="S6" i="1" s="1"/>
  <c r="S7" i="1" s="1"/>
  <c r="L26" i="1"/>
  <c r="U6" i="1" s="1"/>
  <c r="U7" i="1" s="1"/>
  <c r="L10" i="1"/>
  <c r="N6" i="1" s="1"/>
  <c r="N7" i="1" s="1"/>
  <c r="L15" i="1"/>
  <c r="Q6" i="1" s="1"/>
  <c r="Q7" i="1" s="1"/>
  <c r="L43" i="1"/>
  <c r="AA6" i="1" s="1"/>
  <c r="AA7" i="1" s="1"/>
  <c r="L34" i="1"/>
  <c r="W6" i="1" s="1"/>
  <c r="W7" i="1" s="1"/>
  <c r="L23" i="1"/>
  <c r="T6" i="1" s="1"/>
  <c r="T7" i="1" s="1"/>
  <c r="L31" i="1"/>
  <c r="V6" i="1" s="1"/>
  <c r="V7" i="1" s="1"/>
</calcChain>
</file>

<file path=xl/sharedStrings.xml><?xml version="1.0" encoding="utf-8"?>
<sst xmlns="http://schemas.openxmlformats.org/spreadsheetml/2006/main" count="3203" uniqueCount="1234">
  <si>
    <t>Thema</t>
  </si>
  <si>
    <t>Kern</t>
  </si>
  <si>
    <t>Subkern</t>
  </si>
  <si>
    <t>Inhouden</t>
  </si>
  <si>
    <t>Gevoelens</t>
  </si>
  <si>
    <t>Kwaliteiten</t>
  </si>
  <si>
    <t>Zelfbeeld</t>
  </si>
  <si>
    <t>Zelfsturing</t>
  </si>
  <si>
    <t>Gevoelens hanteren</t>
  </si>
  <si>
    <t>Impulscontrole</t>
  </si>
  <si>
    <t>Doelgericht gedrag</t>
  </si>
  <si>
    <t xml:space="preserve">Zelf </t>
  </si>
  <si>
    <t>De ander</t>
  </si>
  <si>
    <t>Inlevingsvermogen</t>
  </si>
  <si>
    <t>Individu en groep</t>
  </si>
  <si>
    <t>Gedrag inschatten van de ander</t>
  </si>
  <si>
    <t xml:space="preserve">Benoemen wat lichaamstaal is </t>
  </si>
  <si>
    <t>Relaties</t>
  </si>
  <si>
    <t>Omgaan met elkaar</t>
  </si>
  <si>
    <t>Samenwerken</t>
  </si>
  <si>
    <t>Omgaan met sociale druk</t>
  </si>
  <si>
    <t>Conflicten hanteren</t>
  </si>
  <si>
    <t>Kiezen</t>
  </si>
  <si>
    <t>Weloverwogen kiezen</t>
  </si>
  <si>
    <t>Verantwoordelijkheid nemen</t>
  </si>
  <si>
    <t>Gezonde school Levensfase 4-6 jaar, groep 1 en 2</t>
  </si>
  <si>
    <t>Aanwezig?</t>
  </si>
  <si>
    <t>Voeding</t>
  </si>
  <si>
    <t>Persoonlijke verzorging</t>
  </si>
  <si>
    <t>Genotmiddelen</t>
  </si>
  <si>
    <t>Relaties en seksualiteit</t>
  </si>
  <si>
    <t>Fysieke veiligheid</t>
  </si>
  <si>
    <t>Naam interventie:</t>
  </si>
  <si>
    <t>Uw naam:</t>
  </si>
  <si>
    <t>E-mail:</t>
  </si>
  <si>
    <t>0-4 jaar</t>
  </si>
  <si>
    <t>Groep 1-2</t>
  </si>
  <si>
    <t>Groep 3-6</t>
  </si>
  <si>
    <t>Groep 7-8</t>
  </si>
  <si>
    <t>VO onderbouw</t>
  </si>
  <si>
    <t>Bovenbouw vmbo</t>
  </si>
  <si>
    <t>MBO</t>
  </si>
  <si>
    <t>HBO-WO</t>
  </si>
  <si>
    <t>Bovenbouw havo-vwo</t>
  </si>
  <si>
    <t>Vul het formulier per doelgroep in. Klik op een pijl om naar het formulier te navigeren</t>
  </si>
  <si>
    <r>
      <t>Het formulier is ingedeeld per doelgroep (levensfase). Het formulier is bedoeld voor</t>
    </r>
    <r>
      <rPr>
        <b/>
        <sz val="11"/>
        <color rgb="FF333333"/>
        <rFont val="Arial"/>
        <family val="2"/>
      </rPr>
      <t xml:space="preserve"> één interventie</t>
    </r>
    <r>
      <rPr>
        <sz val="11"/>
        <color rgb="FF333333"/>
        <rFont val="Arial"/>
        <family val="2"/>
      </rPr>
      <t xml:space="preserve">. </t>
    </r>
  </si>
  <si>
    <t>Opmerkingen</t>
  </si>
  <si>
    <t>X conversie</t>
  </si>
  <si>
    <t>Maximale waarde</t>
  </si>
  <si>
    <t>Aanwezig</t>
  </si>
  <si>
    <t>Beschrijven welke gevoelens ik ervaar</t>
  </si>
  <si>
    <t>Beschrijven welke gevoelens ik wel en niet begrijp</t>
  </si>
  <si>
    <t>Omgaan met gevoelens en beschrijven hoe mijn reactie op gevoelens afhangt van het soort gevoel (fijn/naar/eenvoudig/complex/sterk)</t>
  </si>
  <si>
    <t>Mijn behoeften beschrijven</t>
  </si>
  <si>
    <t>Beschrijven wat ik wel en niet goed kan en wat ik wel en niet leuk vind</t>
  </si>
  <si>
    <t>Beschrijven wat de (positieve) invloed van anderen kan zijn</t>
  </si>
  <si>
    <t>Beeld van mezelf</t>
  </si>
  <si>
    <t>Beschrijven dat ik eerst moet nadenken voordat ik reageer op een (lastige) situatie</t>
  </si>
  <si>
    <t>Beschrijven wat concentratie is en uitleggen waarom het belangrijk is bij het uitvoeren van een spel en/of taak</t>
  </si>
  <si>
    <t>Beschrijven hoe ik rekening houd met gevoelens van anderen</t>
  </si>
  <si>
    <t>Beschrijven dat een situatie bepaalde gevoelens bij anderen kan oproepen</t>
  </si>
  <si>
    <t>Beschrijven dat mensen deel uitmaken van verschillende groepen</t>
  </si>
  <si>
    <t>Beschrijven dat mensen verschillen van elkaar</t>
  </si>
  <si>
    <t>Beschrijven dat mensen in een groep van elkaar afhankelijk zijn</t>
  </si>
  <si>
    <t>Beschrijven wat de bedoeling van een ander kan zijn</t>
  </si>
  <si>
    <t>Uitleggen wanneer een situatie met een ander onveilig is en er over praten wat ik er aan kan doen</t>
  </si>
  <si>
    <t>Een compliment geven en ontvangen</t>
  </si>
  <si>
    <t>Verschillen tussen jongens en meisjes beschrijven</t>
  </si>
  <si>
    <t>Beschrijven wat een relatie is</t>
  </si>
  <si>
    <t>Beschrijven hoe je een relatie kunt aangaan</t>
  </si>
  <si>
    <t>Uitleggen hoe je reageert op de vraag om hulp van anderen</t>
  </si>
  <si>
    <t>Beschrijven dat ik niet altijd mijn zin hoef te krijgen als ik samen speel</t>
  </si>
  <si>
    <t>Uitleggen waarom luisteren naar elkaar belangrijk is</t>
  </si>
  <si>
    <t>Uitleggen waarom opmerkingen van anderen belangrijk kunnen zijn en hoe ik daar op kan reageren</t>
  </si>
  <si>
    <t>Omgaan met regels die in een groep gelden</t>
  </si>
  <si>
    <t>Beschrijven wat de oorzaken en gevolgen zijn van conflictsituaties</t>
  </si>
  <si>
    <t>Informatie verzamelen die nodig is om een keuze te maken</t>
  </si>
  <si>
    <t xml:space="preserve">Beschrijven dat een keuze gevolgen heeft, vaak op korte en/of lange termijn. </t>
  </si>
  <si>
    <t>Beschrijven wat makkelijke en moeilijke situaties zijn</t>
  </si>
  <si>
    <t xml:space="preserve">Beschrijven welke mogelijke oplossingen er zijn als zich een moeilijke situatie voordoet </t>
  </si>
  <si>
    <t>Beschrijven dat de oorzaak van een moeilijke situatie bij mezelf kan liggen</t>
  </si>
  <si>
    <t>Beschrijven welke eigenschappen van mezelf mij kunnen helpen bij het oplossen van moeilijke situaties</t>
  </si>
  <si>
    <t>Lichaamshygiëne</t>
  </si>
  <si>
    <t>Je lichaam leren kennen</t>
  </si>
  <si>
    <t>Je lichaam verzorgen</t>
  </si>
  <si>
    <t>Je handen verzorgen</t>
  </si>
  <si>
    <t xml:space="preserve">Je huid </t>
  </si>
  <si>
    <t>Je huid verzorgen en beschermen</t>
  </si>
  <si>
    <t>Je huid verfraaien</t>
  </si>
  <si>
    <t xml:space="preserve">Je zintuigen </t>
  </si>
  <si>
    <t xml:space="preserve">Je oren beschermen </t>
  </si>
  <si>
    <t xml:space="preserve">Je ogen beschermen </t>
  </si>
  <si>
    <t xml:space="preserve">Je oren en ogen als zintuig </t>
  </si>
  <si>
    <t xml:space="preserve">Je mond en gebit </t>
  </si>
  <si>
    <t>Je mond en gebit verzorgen en beschermen</t>
  </si>
  <si>
    <t>Verschillende lichaamsdelen benoemen</t>
  </si>
  <si>
    <t>Mijn eigen lichaam verzorgen</t>
  </si>
  <si>
    <t>Uitleggen hoe ik moet afvegen bij toiletgebruik (verschil jongens/meisjes)</t>
  </si>
  <si>
    <t xml:space="preserve">Uitleggen hoe ik hoofdluis kan krijgen en wat ik kan doen om het te voorkomen </t>
  </si>
  <si>
    <t>Handen wassen voor het eten, na toiletgebruik, na buiten spelen of als ze zichtbaar vies zijn</t>
  </si>
  <si>
    <t>Beschrijven hoe ik mijn huid kan beschermen tegen de zon</t>
  </si>
  <si>
    <t>-</t>
  </si>
  <si>
    <t>Kenmerken van geluid beschrijven</t>
  </si>
  <si>
    <t>Functies van het oor beschrijven</t>
  </si>
  <si>
    <t>Beschrijven hoe mijn gebit is opgebouwd</t>
  </si>
  <si>
    <t>Uitleggen dat het belangrijk is om ten minste twee keer per dag twee minuten mijn tanden te poetsen</t>
  </si>
  <si>
    <t>Beschrijven dat het aantal eetmomenten en het soort eten invloed heeft op de gezondheid van mijn gebit</t>
  </si>
  <si>
    <t xml:space="preserve">Waar? </t>
  </si>
  <si>
    <t>Fysieke activiteit</t>
  </si>
  <si>
    <t>Veiligheid</t>
  </si>
  <si>
    <t>Veiligheid in het verkeer</t>
  </si>
  <si>
    <t>Voeding en gezondheid</t>
  </si>
  <si>
    <t>Voeding en groei</t>
  </si>
  <si>
    <t>Functies van voeding</t>
  </si>
  <si>
    <t>Voeding en lichaamsgewicht</t>
  </si>
  <si>
    <t>Voedselkwaliteit</t>
  </si>
  <si>
    <t>Eten en duurzaamheid</t>
  </si>
  <si>
    <t>Voedselveiligheid</t>
  </si>
  <si>
    <t>Voedselproductie en bewerking</t>
  </si>
  <si>
    <t>Etiketten</t>
  </si>
  <si>
    <t>Eten kopen bereiden beleven</t>
  </si>
  <si>
    <t>Eetgewoonten</t>
  </si>
  <si>
    <t>Voedsel kopen</t>
  </si>
  <si>
    <t>Vergelijkend warenonderzoek</t>
  </si>
  <si>
    <t>Eten bereiden</t>
  </si>
  <si>
    <t>Sociale aspecten van eten</t>
  </si>
  <si>
    <t>Culturele aspecten van eten</t>
  </si>
  <si>
    <t xml:space="preserve">Alcohol </t>
  </si>
  <si>
    <t>Alcohol en gezondheid</t>
  </si>
  <si>
    <t>Alcohol en omgeving</t>
  </si>
  <si>
    <t>Alcohol en weerbaarheid</t>
  </si>
  <si>
    <t>Roken</t>
  </si>
  <si>
    <t>Roken en gezondheid</t>
  </si>
  <si>
    <t>Roken en omgeving</t>
  </si>
  <si>
    <t>Roken en weerbaarheid</t>
  </si>
  <si>
    <t>Cannabis</t>
  </si>
  <si>
    <t>Cannabis en gezondheid</t>
  </si>
  <si>
    <t>Cannabis en omgeving</t>
  </si>
  <si>
    <t>Cannabis en weerbaarheid</t>
  </si>
  <si>
    <t>Harddrugs</t>
  </si>
  <si>
    <t>Harddrugs en gezondheid</t>
  </si>
  <si>
    <t>Harddrugs en omgeving</t>
  </si>
  <si>
    <t>Harddrugs en weerbaarheid</t>
  </si>
  <si>
    <t>Lichamelijke ontwikkeling en zelfbeeld</t>
  </si>
  <si>
    <t>Lichamelijke ontwikkeling</t>
  </si>
  <si>
    <t>Intieme relaties</t>
  </si>
  <si>
    <t>Soorten relaties</t>
  </si>
  <si>
    <t>Relatievorming</t>
  </si>
  <si>
    <t>Voortplanting, gezinsvorming en anticonceptie</t>
  </si>
  <si>
    <t>Voortplanting en gezinsvorming</t>
  </si>
  <si>
    <t>Anticonceptie, zwangerschapspreventie</t>
  </si>
  <si>
    <t>Seksualiteit</t>
  </si>
  <si>
    <t>Seksuele ontwikkeling</t>
  </si>
  <si>
    <t>Seksuele gezondheid en welzijn</t>
  </si>
  <si>
    <t>Zo ja pagina of link aangeven</t>
  </si>
  <si>
    <t>Uitleggen dat je genoeg moet drinken</t>
  </si>
  <si>
    <t>Uitleggen dat je beter water kunt drinken dan drinken met veel suiker</t>
  </si>
  <si>
    <t>Plezier beleven aan samen eten met anderen</t>
  </si>
  <si>
    <t>Verschillen in eet- en drinkgewoonten en  tafelmanieren thuis en bij anderen herkennen</t>
  </si>
  <si>
    <t>Voorbeelden noemen van speciaal voedsel bij speciale gelegenheden</t>
  </si>
  <si>
    <t>SEO</t>
  </si>
  <si>
    <t>0</t>
  </si>
  <si>
    <t>Risico’s inschatten</t>
  </si>
  <si>
    <t>Plekken beschrijven waar ik veilig kan spelen</t>
  </si>
  <si>
    <t>Preventie</t>
  </si>
  <si>
    <t>Plekken kiezen waar ik veilig kan spelen</t>
  </si>
  <si>
    <t>Veilig vallen</t>
  </si>
  <si>
    <t>Instructies opvolgen om veiligheid te vergroten</t>
  </si>
  <si>
    <t>EHBO / Behandeling</t>
  </si>
  <si>
    <t>Hulp vragen en hulp halen</t>
  </si>
  <si>
    <t>Je veilig gedragen als passagier</t>
  </si>
  <si>
    <t>Uitleggen dat mijn gedrag als passagier van invloed is op mijn veiligheid en die van de bestuurder van het vervoermiddel</t>
  </si>
  <si>
    <t>Beschrijven hoe ik veilig in of op het vervoermiddel zit en welke beveiligingsmiddelen er voor zijn</t>
  </si>
  <si>
    <t>De afspraken toepassen die gelden als passagier in de auto en op de fiets</t>
  </si>
  <si>
    <t>Mij veilig gedragen als passagier in de auto en op de fiets</t>
  </si>
  <si>
    <t>Zelf mijn beveiligingsmiddel(en) vastmaken of laten vastmaken</t>
  </si>
  <si>
    <t>Je veilig gedragen als voetganger</t>
  </si>
  <si>
    <t>Uitleggen wanneer ik voetganger ben en welke veiligheidsafspraken dan voor mij belangrijk zijn</t>
  </si>
  <si>
    <t>Mij veilig gedragen als voetganger, ook in een groep</t>
  </si>
  <si>
    <t>De afspraken beschrijven die horen bij veilig spelen in mijn omgeving</t>
  </si>
  <si>
    <t>Uitleggen hoe ik veilig kan lopen en oversteken</t>
  </si>
  <si>
    <t>Enkele verkeerstekens en –borden beschrijven die voor mij relevant zijn</t>
  </si>
  <si>
    <t>Veiligheidsafspraken toepassen zoals ze onder begeleiding op de weg lopen en oversteken (ook in een groep) en veilig spelen</t>
  </si>
  <si>
    <t>Je veilig gedragen als fietser</t>
  </si>
  <si>
    <t>Uitleggen waarom veiligheidsafspraken belangrijk zijn</t>
  </si>
  <si>
    <t>Enkele onderdelen van mijn fiets beschrijven</t>
  </si>
  <si>
    <t>Veiligheidsafspraken beschrijven die gelden als ik fiets</t>
  </si>
  <si>
    <t>Veiligheidsafspraken toepassen als ik (onder begeleiding) op de weg fiets</t>
  </si>
  <si>
    <t>Veiligheidsafspraken toepassen die horen bij het fietsen</t>
  </si>
  <si>
    <t>Verschillen beschrijven in de lichamelijke ontwikkeling van mensen</t>
  </si>
  <si>
    <t>Beschrijven dat ik een jongen / meisje ben</t>
  </si>
  <si>
    <t>De betekenis en het belang van vriendschap beschrijven</t>
  </si>
  <si>
    <t>Beschrijven dat je vrienden kunt zijn met iemand van het eigen en het andere geslacht</t>
  </si>
  <si>
    <t>Vriendschappen aangaan en onderhouden</t>
  </si>
  <si>
    <t>Beschrijven hoe een baby in de buik komt en in de buik groeit en hoe een baby wordt geboren</t>
  </si>
  <si>
    <t>Verschillende gezinssamenstellingen beschrijven</t>
  </si>
  <si>
    <t xml:space="preserve">Verschillende manieren benoemen om uiting te geven aan affectie en liefde </t>
  </si>
  <si>
    <t xml:space="preserve">Beschrijven dat ik onprettige aanrakingen mag weigeren </t>
  </si>
  <si>
    <t>Beschrijven dat iedereen eigen wensen en grenzen heeft</t>
  </si>
  <si>
    <t xml:space="preserve">Situaties benoemen waarin sprake kan zijn van niet pluis gevoelens </t>
  </si>
  <si>
    <t>Beschrijven bij wie ik hulp kan vragen</t>
  </si>
  <si>
    <t>Gezonde school Levensfase VO onderbouw</t>
  </si>
  <si>
    <t xml:space="preserve">Eenvoudige en complexe gevoelens herkennen en benoemen </t>
  </si>
  <si>
    <t>Uitleggen hoe gevoelens en reacties kunnen verschillen per situatie</t>
  </si>
  <si>
    <t>Omgaan met gevoelens en uitleggen dat er een verband bestaat tussen de manier waarop ik een gevoel ervaar en de manier waarop ik hierop reageer</t>
  </si>
  <si>
    <t>Beschrijven wat mijn persoonlijke kwaliteiten zijn</t>
  </si>
  <si>
    <t>Uitleggen hoe ik mijn persoonlijke kwaliteiten kan ontwikkelen</t>
  </si>
  <si>
    <t>Uitleggen hoe ik over mijzelf denk en waarom dit zo is</t>
  </si>
  <si>
    <t>Uitleggen dat bij een groep horen van invloed is op mijn zelfbeeld</t>
  </si>
  <si>
    <t>Uitleggen wat de invloed van media is op mijn zelfbeeld</t>
  </si>
  <si>
    <t>Uitleggen dat bewust worden van keuzes mijn zelfvertrouwen kan vergroten</t>
  </si>
  <si>
    <t>Uitleggen dat leren omgaan met keuzes mijn zelfvertrouwen kan vergroten</t>
  </si>
  <si>
    <t>Uitleggen dat mijn eigen gedachten effect hebben op hoe ik over mezelf denk (positief en negatief)</t>
  </si>
  <si>
    <t>Uitleggen hoe ik reageer op en om ga met kritiek</t>
  </si>
  <si>
    <t>Uitleggen hoe mijn gevoelens reacties kunnen oproepen bij anderen</t>
  </si>
  <si>
    <t>Uitleggen hoe ik om ga met verbaal en non-verbaal geuite gevoelens van anderen</t>
  </si>
  <si>
    <t>Uitleggen dat er een relatie is tussen gebeurtenis, gevoel, gedachte en gedrag</t>
  </si>
  <si>
    <t>Omgaan met de relatie tussen gebeurtenis, gevoel, gedachte en gedrag</t>
  </si>
  <si>
    <t>Beschrijven wat een impulsreactie is</t>
  </si>
  <si>
    <t>Herkennen en beschrijven welke impulsieve reacties ik zelf heb</t>
  </si>
  <si>
    <t>Uitleggen wat de gevolgen van een impulsreactie kunnen zijn</t>
  </si>
  <si>
    <t>Uitleggen hoe ik een eerste impuls kan uitstellen en dit toepassen</t>
  </si>
  <si>
    <t>Uitleggen welke eigenschappen van mensen (mijn) impulsiviteit versterken en welke helpen om minder impulsief te zijn</t>
  </si>
  <si>
    <t>Uitleggen hoe ik mij wil gedragen in sociale situaties</t>
  </si>
  <si>
    <t>Uitleggen wat de invloed is van normen en waarden in sociale situaties</t>
  </si>
  <si>
    <t>Een taak uitvoeren zonder dat ik me laat afleiden</t>
  </si>
  <si>
    <t xml:space="preserve">Een plan maken en taak uitvoeren samen met anderen </t>
  </si>
  <si>
    <t xml:space="preserve">Een tegenslag herkennen en uitleggen hoe ik daarmee (proactief) om kan gaan </t>
  </si>
  <si>
    <t>Uitleggen hoe ik rekening houd met de gevoelens en de mening van anderen</t>
  </si>
  <si>
    <t xml:space="preserve">Uitleggen dat bewust worden van de gevoelens van anderen belangrijk is voor hoe ik handel </t>
  </si>
  <si>
    <t>Uitleggen dat bepaalde situaties erbij horende gevoelens kunnen oproepen</t>
  </si>
  <si>
    <t>Uitleggen en accepteren dat gevoelens niet voor iedereen dezelfde betekenis hebben</t>
  </si>
  <si>
    <t>Uitleggen en accepteren dat niet iedereen dezelfde mening heeft dan ik</t>
  </si>
  <si>
    <t>Een standpunt van een ander samenvatten</t>
  </si>
  <si>
    <t>Reageren op het standpunt van een ander</t>
  </si>
  <si>
    <t>Uitleggen en accepteren dat mensen in een groep van elkaar afhankelijk zijn, elkaar nodig hebben en elkaar beïnvloeden</t>
  </si>
  <si>
    <t>Uitleggen dat een reactie van een ander anders kan zijn als individu dan als lid van een groep</t>
  </si>
  <si>
    <t>Uitleggen dat vooroordelen kunnen leiden tot discriminatie en stereotypering</t>
  </si>
  <si>
    <t>Een bewuste keuze maken om wel of geen vooroordelen over anderen te hebben</t>
  </si>
  <si>
    <t xml:space="preserve">Accepteren dat etnische, culturele en sociale normen en waarden van anderen anders kunnen zijn dan dat ik gewend ben </t>
  </si>
  <si>
    <t>Uitleggen wat de etnische, culturele en sociale invloed van anderen kan zijn</t>
  </si>
  <si>
    <t>Inschatten welke bedoeling een ander heeft als hij/zij wat zegt of doet</t>
  </si>
  <si>
    <t>Inschatten wat de reactie van een ander zal zijn op mijn gedrag</t>
  </si>
  <si>
    <t>Uitleggen wat de invloed is van lichaamstaal op communicatie</t>
  </si>
  <si>
    <t xml:space="preserve">Uitleggen en benoemen wanneer ik een situatie met anderen als veilig of onveilig ervaar </t>
  </si>
  <si>
    <t>Uitleggen en laten zien wat ik aan onveilige situaties kan doen</t>
  </si>
  <si>
    <t>Complimenten geven en ontvangen</t>
  </si>
  <si>
    <t>Uitleggen waarom het belangrijk is dat mensen op een positieve manier met elkaar omgaan en wat daar voor nodig is.</t>
  </si>
  <si>
    <t>Uitleggen en toepassen hoe ik relaties kan onderhouden</t>
  </si>
  <si>
    <t xml:space="preserve">Uitleggen wat positieve en negatieve invloeden op relaties zijn </t>
  </si>
  <si>
    <t>Uitleggen dat er de regels nodig zijn, thuis, op school en op straat, om met elkaar om te gaan</t>
  </si>
  <si>
    <t xml:space="preserve">Uitleggen dat pesten een negatieve invloed heeft op omgaan met elkaar </t>
  </si>
  <si>
    <t>Uitleggen dat verschillen tussen mensen en groepen kunnen leiden tot pesten</t>
  </si>
  <si>
    <t>Uitleggen en laten zien hoe ik pestgedrag kan voorkomen</t>
  </si>
  <si>
    <t>Hulp bieden als een ander mij hulp vraagt</t>
  </si>
  <si>
    <t>Luisteren naar anderen</t>
  </si>
  <si>
    <t>Feedback geven aan anderen</t>
  </si>
  <si>
    <t>Feedback ontvangen van anderen</t>
  </si>
  <si>
    <t>Uitleggen dat mensen andere wensen en kwaliteiten kunnen hebben dan ik</t>
  </si>
  <si>
    <t>Accepteren dat we ondanks verschillen tussen kwaliteiten en wensen van mezelf en anderen samen tot een goed resultaat kunnen komen</t>
  </si>
  <si>
    <t xml:space="preserve">Uitleggen dat er regels gelden in een groep  </t>
  </si>
  <si>
    <t>Bewust een keuze maken welke regels ik van een groep wel en welke ik niet accepteer</t>
  </si>
  <si>
    <t xml:space="preserve">Uitleggen wat de positieve en negatieve gevolgen kunnen zijn om bij een groep te (willen) horen </t>
  </si>
  <si>
    <t>Het verschil uitleggen tussen expliciete en impliciete groepsdruk</t>
  </si>
  <si>
    <t>Groepsdruk hanteren door voor mezelf op te komen, aan te geven wat mijn grenzen zijn en indien nodig door hulp te zoeken</t>
  </si>
  <si>
    <t>Uitleggen welke conflicten veel voorkomen en welke oorzaken en gevolgen zij hebben</t>
  </si>
  <si>
    <t>Uitleggen wat mijn rol kan zijn  bij het veroorzaken en  oplossen van conflicten</t>
  </si>
  <si>
    <t>Verantwoordelijkheid nemen om een conflict op te lossen</t>
  </si>
  <si>
    <t xml:space="preserve">Uitleggen dat conflictsituaties veroorzaakt kunnen worden doordat mensen verschillend zijn </t>
  </si>
  <si>
    <t>Uitleggen wat de invloed van sociale media is op het ontstaan en verloop van conflicten</t>
  </si>
  <si>
    <t>Uitleggen welke informatie nodig is en deze informatie verzamelen om een keuze te kunnen maken</t>
  </si>
  <si>
    <t>Uitleggen hoe ik bij het maken van keuzes rekening houd met anderen en hier naar handelen</t>
  </si>
  <si>
    <t>Uitleggen wat de invloed van keuzes is op mijn toekomst zoals op mijn schoolloopbaan</t>
  </si>
  <si>
    <t>Beschrijven hoe ik om ga met verantwoordelijkheid</t>
  </si>
  <si>
    <t>Uitleggen welke eigenschappen mij kunnen helpen bij het nemen van verantwoordelijkheid</t>
  </si>
  <si>
    <t>Uitleggen welke situatie voor mij moeilijk is om verantwoordelijkheid voor te nemen</t>
  </si>
  <si>
    <t xml:space="preserve">Uitleggen hoe ik er voor kan zorgen dat ik niet weg loop voor de verantwoordelijkheid in een  moeilijke situatie </t>
  </si>
  <si>
    <t>Uitleggen hoe ik voorkom dat ik in moeilijke situaties mijn toevlucht neem tot destructief gedrag (zoals overmatig snoepen, gamen, drinken van alcohol e.d.)</t>
  </si>
  <si>
    <t>Beschrijven welke situaties risicovol zijn</t>
  </si>
  <si>
    <t>Uitleggen hoe ik om ga met risicovol gedrag en risicovolle situaties</t>
  </si>
  <si>
    <t>De normen in de (peer)groep ten aanzien van veilig gedrag beschrijven</t>
  </si>
  <si>
    <t>Uitleggen in welke situaties groepsdruk een rol speelt in relatie tot veilig gedrag</t>
  </si>
  <si>
    <t xml:space="preserve">Reflecteren over risicovol eigen gedrag (bijvoorbeeld stunten met fiets/brommer, tijdens uitgaan, vuurwerk) </t>
  </si>
  <si>
    <t>Uitleggen welke keuzes ik maak in risicovolle situaties</t>
  </si>
  <si>
    <t>Onderdelen EHBO uitvoeren</t>
  </si>
  <si>
    <t>Uitleggen welke veranderingen in het lichaam de puberteit met zich meebrengt</t>
  </si>
  <si>
    <t>Uitleggen wat een gezond lichaam is</t>
  </si>
  <si>
    <t xml:space="preserve">Onderzoeken of ik zelf een gezond lichaam heb door het uitvoeren van een preventieve integrale gezondheidscheck </t>
  </si>
  <si>
    <t>Uitleggen hoe ik mijn lichaam zelfstandig kan verzorgen waarbij ik aandacht besteed aan mijn geslachtsorganen en het verzorgen van mijn lichaam na sportactiviteiten</t>
  </si>
  <si>
    <t>Uitleggen hoe ik hoofdluis kan krijgen en wat ik kan doen om het te voorkomen</t>
  </si>
  <si>
    <t>Onderzoeken of ik hoofdluis heb en beschrijven wat ik moet doen om van hoofdluis af te komen</t>
  </si>
  <si>
    <t xml:space="preserve">Beschrijven hoe ik mijn huid verzorg </t>
  </si>
  <si>
    <t>Uitleggen hoe ik bij de verzorging van mijn huid rekening houd met veranderingen in de puberteit</t>
  </si>
  <si>
    <t>Uitleggen hoe ik mijn huid kan beschermen tegen verschillende weersomstandigheden en infecties kan voorkomen</t>
  </si>
  <si>
    <t>Uitleggen welke huidverfraaiing mogelijk is en welke (blijvende) effecten dat kan hebben</t>
  </si>
  <si>
    <t>Uitleggen welke keuzes ik maak voor het verfraaien van mijn huid</t>
  </si>
  <si>
    <t>Keuzes maken over het omgaan met hard geluid</t>
  </si>
  <si>
    <t>Uitleggen hoe ik mijn ogen moet beschermen tegen UV-straling (zonnebril, skibril) en tegen letsel (vuurwerkbril, veiligheidsbril bij practica)</t>
  </si>
  <si>
    <t xml:space="preserve">Uitleggen hoe ik mijn ogen kan beschermen bij lezen en bij gebruik van (mobiele) devices </t>
  </si>
  <si>
    <t>Uitleggen wat het verband is tussen gedrag en gehoorklachten en tussen gedrag en slechtziendheid</t>
  </si>
  <si>
    <t>Uitleggen hoe ik met gehoorproblemen en slechtziendheid van mezelf en anderen kan omgaan (sociaal, emotioneel en praktisch)</t>
  </si>
  <si>
    <t>Beschrijven hoe ik mijn gebit kan beschermen bij sport</t>
  </si>
  <si>
    <t>Uitleggen waarom een beugel soms nodig is</t>
  </si>
  <si>
    <t>Uitleggen waarom het belangrijk is om twee keer per jaar voor controle naar de tandarts te gaan</t>
  </si>
  <si>
    <t>Beschrijven hoe de menstruatiecyclus verloopt en wat er gebeurt bij een zaadlozing</t>
  </si>
  <si>
    <t>Het verschil beschrijven tussen vriendschap, verliefdheid, liefde en lust</t>
  </si>
  <si>
    <t>Uitleggen dat leeftijd, sekse, religie en cultuurinvloed hebben op rolverwachtingen en rolgedrag in relaties</t>
  </si>
  <si>
    <t>Een positieve attitude ten aanzien van gelijkwaardige en respectvolle partnerrelaties laten zien</t>
  </si>
  <si>
    <t>Verschillende uitingsvormen beschrijven van ongelijkwaardige of respectloze partnerrelaties</t>
  </si>
  <si>
    <t>Verschillende manieren beschrijven om contact te leggen (online en offline) met iemand die ik leuk vind</t>
  </si>
  <si>
    <t xml:space="preserve">Uitleggen hoe ik een relatie leuk kan houden </t>
  </si>
  <si>
    <t>Uitleggen hoe ik een relatie respectvol kan beëindigen</t>
  </si>
  <si>
    <t>Het belang beschrijven van het communiceren over behoeften en verwachtingen in een relatie</t>
  </si>
  <si>
    <t>De behoefte aan nabijheid en aan privacy in intieme relaties inzien</t>
  </si>
  <si>
    <t>Uitleggen wanneer een meisje vruchtbaar is</t>
  </si>
  <si>
    <t>Uitleggen dat vrijen zonder anticonceptie kan leiden tot een zwangerschap</t>
  </si>
  <si>
    <t xml:space="preserve">Verschillende anticonceptiemethoden en de werking daarvan beschrijven </t>
  </si>
  <si>
    <t xml:space="preserve">Uitleggen waar je wel en niet aan toe bent met betrekking tot seksualiteit </t>
  </si>
  <si>
    <t>Uitleggen hoe je voorbereid kunt zijn op de eerste keer seks</t>
  </si>
  <si>
    <t>Het verschil benoemen tussen veilige en onveilige seks</t>
  </si>
  <si>
    <t>Uitleggen hoe ik adequaat een condoom kan gebruiken</t>
  </si>
  <si>
    <t>De relatie uitleggen tussen een gevarieerd voedingspatroon en gezondheidseffecten</t>
  </si>
  <si>
    <t>De relatie uitleggen tussen het eten van te veel vet, suiker, energie en te weinig vezels met welvaartziekten zoals overgewicht en hart- en vaatziekten</t>
  </si>
  <si>
    <t>Uitleggen wat het gezondheidseffect is van mijn eigen voedingspatroon</t>
  </si>
  <si>
    <t>De groepen van de schijf van vijf beschrijven</t>
  </si>
  <si>
    <t>Reflecteren op de variatie in het eigen eetpatroon</t>
  </si>
  <si>
    <t>Het biologisch concept spijsvertering en stofwisseling aan de hand van eigen dagelijks eten uitleggen</t>
  </si>
  <si>
    <t>Uitleggen hoe ik mijn eigen lichaamsbeeld en dat van anderen kan respecteren</t>
  </si>
  <si>
    <t>Beschrijven wat dikmakers zijn, bijvoorbeeld energydranken en snacks</t>
  </si>
  <si>
    <t>Energetische waarde van voedingsmiddelen (Kcal/KJ) en het verbruik bij lichamelijke activiteiten berekenen in relatie tot mijn leefstijl</t>
  </si>
  <si>
    <t>Analyseren wat productie, verwerking en bereiding van voedsel kost aan energie en wat het verschil is tussen voedingsmiddelen.</t>
  </si>
  <si>
    <t>Alternatieven beschrijven voor producten met grote klimaatbelasting</t>
  </si>
  <si>
    <t>Reflecteren op eigen verspillingsgedrag</t>
  </si>
  <si>
    <t>Beschrijven wat er nodig is om voedsel houdbaar te maken en voedselbederf te voorkomen</t>
  </si>
  <si>
    <t>Uitleggen hoe het komt dat voedsel bederft</t>
  </si>
  <si>
    <t>Voor- en nadelen beschrijven van toevoegingen aan voedsel en/of gebruikte bestrijdingsmiddelen</t>
  </si>
  <si>
    <t>Uitleggen wat de invloed van bewerking van voedingsmiddelen is op de voedingswaarde</t>
  </si>
  <si>
    <t>Uitleggen wat bewaarvoorschriften betekenen bij verpakte levensmiddelen</t>
  </si>
  <si>
    <t>Beschrijven wat de herkomst is van een levensmiddel aan de hand van de verpakking</t>
  </si>
  <si>
    <t>Uitleggen wat de informatie op verpakkingen van levensmiddelen betekent (energieverbruik, voedingsstoffen, e-nummers ed)</t>
  </si>
  <si>
    <t>Eetgewoonten onderzoeken</t>
  </si>
  <si>
    <t>De eetgewoonten en eetpatronen van mezelf en van anderen in mijn omgeving onderzoeken en beschrijven</t>
  </si>
  <si>
    <t>De veranderingen in mijn eigen smaakperceptie uitleggen</t>
  </si>
  <si>
    <t>Aan de hand van een budget een maaltijd samenstellen, door de hoeveelheden te bereken en een bijpassende boodschappenlijst te maken</t>
  </si>
  <si>
    <t>Keurmerken beschrijven</t>
  </si>
  <si>
    <t>Producten met keurmerken in de winkel herkennen</t>
  </si>
  <si>
    <t>Vergelijkend warenonderzoek uitvoeren in de winkel</t>
  </si>
  <si>
    <t>Reclame analyseren</t>
  </si>
  <si>
    <t>Eenvoudige maaltijden voor mezelf bereiden en daarbij hygiënisch werken</t>
  </si>
  <si>
    <t>Uitleggen wat de voor- en nadelen zijn van trendy voedsel</t>
  </si>
  <si>
    <t>Voorbeelden beschrijven van emotionele triggers voor eten</t>
  </si>
  <si>
    <t>Uitleggen hoe ik rekening kan houden met anderen die een speciaal dieet (moeten) volgen</t>
  </si>
  <si>
    <t>Eigen eetgedrag ten opzichte van anderen analyseren</t>
  </si>
  <si>
    <t>Voedseltrends onderzoeken van eigen leeftijdsgroep en die van andere culturen/groepen</t>
  </si>
  <si>
    <t>Beschrijven hoe alcohol in het lichaam werkt en wat daarbij de verschillen zijn tussen jongens en meisjes</t>
  </si>
  <si>
    <t>Uitleggen wat de gevolgen zijn van (teveel) alcohol op het gedrag en eigen gezondheid</t>
  </si>
  <si>
    <t>Beschrijven van normen over alcohol in de eigen groep</t>
  </si>
  <si>
    <t>Voorbeelden beschrijven van alternatieven voor het drinken van alcohol</t>
  </si>
  <si>
    <t>Beschrijven wat beïnvloeders zijn, zoals ouders, peergroup, en (social)media) op de keuze van jongeren om wel of niet te drinken</t>
  </si>
  <si>
    <t>Uitleggen op welke manier en in welke situaties  leeftijdgenoten van invloed zijn op de keuze van jongeren om wel of niet te drinken</t>
  </si>
  <si>
    <t>Voorbeelden beschrijven van situaties waarin jongeren worden beïnvloed</t>
  </si>
  <si>
    <t>Uitleggen dat alcohol en verkeer niet samen gaan</t>
  </si>
  <si>
    <t>Uitleggen dat iemand door een groep zich anders kan gedragen dan dat hij of zij individueel zou doen</t>
  </si>
  <si>
    <t>Uitleggen hoe ik onderscheid kan maken tussen lichte en zware druk van groepsgenoten</t>
  </si>
  <si>
    <t>Beargumenteren waarom  iemand wel of geen alcohol drinkt</t>
  </si>
  <si>
    <t>Uitleggen wat de schadelijke effecten zijn van meeroken</t>
  </si>
  <si>
    <t>Uitleggen in welke situaties en op welke wijze leeftijdgenoten van invloed zijn op mijn keuze wel of niet te roken</t>
  </si>
  <si>
    <t>Beschrijven wat beïnvloeders zijn (peergroup, (social)media) op de keuze wel of niet te roken</t>
  </si>
  <si>
    <t>Beschrijven van (wettelijke) regels zijn rond roken in je omgeving</t>
  </si>
  <si>
    <t>Uitleggen dat iemand zich door een groep anders kan gedragen dan dat hij/zij individueel zou doen</t>
  </si>
  <si>
    <t xml:space="preserve">Beargumenteren waarom ik wel of niet rook </t>
  </si>
  <si>
    <t>Beschrijven wat cannabis is, waarom mensen het gebruiken en wat het met lichaam en geest doet</t>
  </si>
  <si>
    <t>Beschrijven wat de (wettelijke) regels rond cannabis zijn</t>
  </si>
  <si>
    <t>Beschrijven dat de meeste jongeren geen cannabis gebruiken</t>
  </si>
  <si>
    <t>Uitleggen dat het hebben van zelfvertrouwen een positieve invloed heeft op het kunnen weigeren van cannabis</t>
  </si>
  <si>
    <t>Grafiek titels</t>
  </si>
  <si>
    <t xml:space="preserve">Thema's </t>
  </si>
  <si>
    <t>Groep</t>
  </si>
  <si>
    <t>Persoonlijk verzorging</t>
  </si>
  <si>
    <t>Realatie en seksualiteit</t>
  </si>
  <si>
    <t>Groep 6-7</t>
  </si>
  <si>
    <t>Overzicht</t>
  </si>
  <si>
    <t>Levensfase 0-4 jaar</t>
  </si>
  <si>
    <t>Sociaal-emotionele ontwikkeling</t>
  </si>
  <si>
    <t>Gezonde school Levensfase 0-4 jaar</t>
  </si>
  <si>
    <t>Verbaal en non-verbaal primaire gevoelens beschrijven en uiten</t>
  </si>
  <si>
    <t>Verbaal en non-verbaal beschrijven dat fijne en nare gevoelens verschillend zijn</t>
  </si>
  <si>
    <t>Beschrijven wat ik wel en niet goed kan en wel en niet leuk vind (en daarmee omgaan</t>
  </si>
  <si>
    <t>Herkennen dat anderen ook behoeften hebben</t>
  </si>
  <si>
    <t>Mezelf herkennen in de spiegel of op een foto</t>
  </si>
  <si>
    <t>Non-verbaal en verbaal reageren op anderen, passend bij mijn leeftijd</t>
  </si>
  <si>
    <t>Primaire gevoelens beperkt reguleren</t>
  </si>
  <si>
    <t>Reageren op gevoelens van anderen</t>
  </si>
  <si>
    <t>Non-verbaal en verbaal reageren op situaties die niet-plezierige gevoelens oproepen</t>
  </si>
  <si>
    <t>Situaties beschrijven waarin de gebruikelijke regels anders zijn dan die normaal voor mij gelden</t>
  </si>
  <si>
    <t>Mijn eigen wil uiten</t>
  </si>
  <si>
    <t>Mijn verzorgers bespelen om mijn zin te krijgen</t>
  </si>
  <si>
    <t>Zelf materialen opruimen om naar een ander spel te gaan</t>
  </si>
  <si>
    <t>Reageren op signalen van andere mensen (verbaal en non-verbaal)</t>
  </si>
  <si>
    <t>Overeenkomsten en verschillen tussen mijzelf en andere  kinderen in mijn groep beschrijven</t>
  </si>
  <si>
    <t>Gevoelens bij anderen waarnemen</t>
  </si>
  <si>
    <t>Basaal reageren op behoeften van anderen</t>
  </si>
  <si>
    <t>Situaties herkennen waarin ik me aan de regels van de groep moet houden en op m'n beurt moet wachten</t>
  </si>
  <si>
    <t>De begrippen eten, drinken, snoep, honger, trek, dorst (correct) beschrijven</t>
  </si>
  <si>
    <t>Planten herkennen die voedsel geven</t>
  </si>
  <si>
    <t>Oefenen met tandenpoetsen</t>
  </si>
  <si>
    <t>Benoemen dat ik groei en dat ik verander</t>
  </si>
  <si>
    <t>Mijzelf herkennen in een spiegel en op een foto</t>
  </si>
  <si>
    <t>Personen die voor mij belangrijk zijn beschrijven</t>
  </si>
  <si>
    <t xml:space="preserve">Globaal beschrijven waar baby’s vandaan komen </t>
  </si>
  <si>
    <t>De samenstelling beschrijven van het eigen gezin</t>
  </si>
  <si>
    <t>Tederheid en fysieke nabijheid als uitingen van affectie en liefde herkennen</t>
  </si>
  <si>
    <t>Instructies van volwassenen opvolgen over wat wel of niet kan om veiligheid te vergroten</t>
  </si>
  <si>
    <t>Gezonde school Levensfase 7-10 jaar, groep 3-6</t>
  </si>
  <si>
    <t>Omgaan met gevoelens en beschrijven hoe mijn reactie op gevoelens afhangt van het soort gevoel</t>
  </si>
  <si>
    <t>Beschrijven wat ik wel en niet goed kan</t>
  </si>
  <si>
    <t>Omgaan met de voor- en nadelen van mijn kwaliteiten</t>
  </si>
  <si>
    <t>Beschrijven dat ideeën over lichaamsbeelden door de tijd veranderen en per cultuur verschillen</t>
  </si>
  <si>
    <t>Uitleggen dat beelden van mensen in de media vaak niet overeenkomen met de alledaagse werkelijkheid</t>
  </si>
  <si>
    <t xml:space="preserve">Beschrijven dat iedereen uniek is </t>
  </si>
  <si>
    <t>Trots zijn op mezelf</t>
  </si>
  <si>
    <t>(Heftige) Gevoelens uitleggen, zodat anderen mij begrijpen</t>
  </si>
  <si>
    <t>Reageren op en beschrijven van verbaal en non-verbaal geuite gevoelens van anderen</t>
  </si>
  <si>
    <t>De relatie beschrijven tussen een gebeurtenis, gevoel en gedrag</t>
  </si>
  <si>
    <t>Beschrijven en laten zien dat ik mezelf kan beheersen in een lastige situatie</t>
  </si>
  <si>
    <t>Beschrijven wat de voor- en nadelen zijn van mezelf beheersen</t>
  </si>
  <si>
    <t>Uitleggen hoe ik kan voorkomen dat ik afgeleid word</t>
  </si>
  <si>
    <t>Beschrijven welk gedrag ik wel en niet kan vertonen in sociale situaties</t>
  </si>
  <si>
    <t>Passend gedrag vertonen bij sociale situaties</t>
  </si>
  <si>
    <t>Beschrijven hoe ik kan omgaan met tegenslag</t>
  </si>
  <si>
    <t xml:space="preserve">Uitleggen hoe anderen mij kunnen helpen en ik anderen kan helpen </t>
  </si>
  <si>
    <t>Een eenvoudig plan maken voor de uitvoering van een taak</t>
  </si>
  <si>
    <t>Uitleggen waarom het handig is om een plan te maken</t>
  </si>
  <si>
    <t>De mening van een ander beschrijven</t>
  </si>
  <si>
    <t>Laten zien hoe ik rekening houd met anderen en hoe ik open sta voor de mening van een ander</t>
  </si>
  <si>
    <t>Uitleggen dat mensen verschillen van elkaar</t>
  </si>
  <si>
    <t>Beschrijven dat reacties van mensen in een groep anders kunnen zijn dan als individu</t>
  </si>
  <si>
    <t>Beschrijven wat vooroordelen zijn</t>
  </si>
  <si>
    <t>De invloed van lichaamstaal op communicatie beschrijven</t>
  </si>
  <si>
    <t>Beschrijven dat eigenschappen van een ander invloed kunnen hebben op mijn gedrag</t>
  </si>
  <si>
    <t>Verschillen tussen jongens en meisjes uitleggen</t>
  </si>
  <si>
    <t>Uitleggen dat verschillen tussen mensen kunnen leiden tot pestgedrag</t>
  </si>
  <si>
    <t>Beschrijven waarom relaties belangrijk zijn</t>
  </si>
  <si>
    <t>Beschrijven hoe ik een relatie kan aangaan</t>
  </si>
  <si>
    <t>Uitleggen dat er thuis, op school en op straat regels nodig zijn om met elkaar om te gaan</t>
  </si>
  <si>
    <t>Beschrijven hoe ik reageer op een vraag van anderen om hulp</t>
  </si>
  <si>
    <t>Uitleggen hoe je rekening kunt houden met de wensen van anderen als ik samenwerk of samen speel</t>
  </si>
  <si>
    <t>Laten zien dat ik voor mezelf kan opkomen als ik samenwerk</t>
  </si>
  <si>
    <t>Uitleggen dat elk mens verschillend is en dat mensen elkaar aanvullen bij het samenwerken</t>
  </si>
  <si>
    <t>Beschrijven wat groepsdruk is</t>
  </si>
  <si>
    <t>Omgaan met groepsdruk</t>
  </si>
  <si>
    <t>Voor mezelf opkomen en mijn grenzen aangeven in een groep</t>
  </si>
  <si>
    <t>Laten zien hoe ik omga met conflictsituaties</t>
  </si>
  <si>
    <t>Beschrijven dat conflictsituaties veroorzaakt worden doordat mensen verschillend zijn</t>
  </si>
  <si>
    <t xml:space="preserve">Beschrijven welke informatie van belang is om een keuze te kunnen maken </t>
  </si>
  <si>
    <t xml:space="preserve">Beschrijven hoe ik kan kiezen tussen verschillende mogelijkheden:
• beschrijven welke keuzes er zijn
• beschrijven van mogelijke oplossingen
• een keuze maken en uitvoeren
</t>
  </si>
  <si>
    <t xml:space="preserve">Beschrijven dat een keuze maken invloed kan hebben op een ander </t>
  </si>
  <si>
    <t>Uitleggen dat een keuze gevolgen heeft op korte en/of lange termijn</t>
  </si>
  <si>
    <t>Uitleggen dat ik moeilijke situaties beter onder ogen kan zien</t>
  </si>
  <si>
    <t>Omgaan met een moeilijke situatie en ik kan een moeilijke situatie oplossen</t>
  </si>
  <si>
    <t>Uitleggen dat de oorzaak van een moeilijke situatie bij mezelf kan liggen</t>
  </si>
  <si>
    <t>Uitleggen hoe je een moeilijke situatie kunt oplossen</t>
  </si>
  <si>
    <t>Op de leer-/werkplek</t>
  </si>
  <si>
    <t>Tijdens de pauze</t>
  </si>
  <si>
    <t>Bij bewegingsonderwijs</t>
  </si>
  <si>
    <t>Bij transport</t>
  </si>
  <si>
    <t>In vrije tijd</t>
  </si>
  <si>
    <t>Binnen en buiten spelen en daarbij rekening houden met andere kinderen</t>
  </si>
  <si>
    <t>Deelnemen aan speelactiviteiten, zoals buitenspelen en spelen in ondiep water</t>
  </si>
  <si>
    <t>Zitten, staan en lopen (wandelen) in een gezonde lichaamshouding</t>
  </si>
  <si>
    <t>Uit mezelf actief deelnemen aan tussentijdse beweegmomenten in het klaslokaal</t>
  </si>
  <si>
    <t>Actief spelen op het speelplein en in het speellokaal en daarbij rekening houden met andere kinderen</t>
  </si>
  <si>
    <t>Uit mezelf actief meedoen aan speel- en bewegingsactiviteiten</t>
  </si>
  <si>
    <t>Onder begeleiding fietsen en lopen naar school</t>
  </si>
  <si>
    <t>Deelnemen aan beweegactiviteiten in de vrije tijd, zoals buiten spelen, zwemmen en kleutergym</t>
  </si>
  <si>
    <t>Beschrijven wat de kenmerken van een ongezonde en gezonde lichaamshouding zijn</t>
  </si>
  <si>
    <t>Actief deelnemen aan tussentijdse beweegmomenten in het klaslokaal</t>
  </si>
  <si>
    <t>Zelf kiezen voor beweegmomenten, zonder daarbij storend te zijn voor anderen</t>
  </si>
  <si>
    <t>Actief spelen op het speelplein en daarbij rekening houden met andere kinderen</t>
  </si>
  <si>
    <t>Speelactiviteiten op het schoolplein waarderen</t>
  </si>
  <si>
    <t>Beschrijven wat de bewegingsmogelijkheden tijdens pauzes zijn</t>
  </si>
  <si>
    <t>Verschillende inspanningsniveaus uitvoeren en ervaren hoe dat zowel tijdens als na afloop voelt: moe, lekker, fris en voldaan</t>
  </si>
  <si>
    <t>Intensievere inspanningen herkennen en waarderen</t>
  </si>
  <si>
    <t>Onder begeleiding in het verkeer fietsen en lopen naar school, indien veilig deels zelfstandig</t>
  </si>
  <si>
    <t>Beschrijven wat de voordelen van fietsen en lopen naar school zijn</t>
  </si>
  <si>
    <t>Deelnemen aan schoolsportactiviteiten, zoals sportclinics en schoolsporttoernooien</t>
  </si>
  <si>
    <t>Deelnemen aan clubsport en zelf bewegen en sporten in vrije tijd</t>
  </si>
  <si>
    <t>Beschrijven wat mijn deelname aan schoolsport, clubsport en zelf bewegen en sporten in vrije tijd is</t>
  </si>
  <si>
    <t>Uitleggen wat de voor- en nadelen van een ongezonde en gezonde lichaamshouding zijn</t>
  </si>
  <si>
    <t>Tussentijdse beweegmomenten waarderen</t>
  </si>
  <si>
    <t>Een beargumenteerd standpunt innemen over een (on)gezonde lichaamshouding en te veel zitgedrag</t>
  </si>
  <si>
    <t>Tijdens pauzes en tussenuren beweeg- en sportactiviteiten uitvoeren op het schoolplein, op het sportveld en in de sportzaal, die passen bij mijn eigen voorkeuren en mogelijkheden</t>
  </si>
  <si>
    <t>Het doen van beweeg- en sportactiviteiten tijdens pauzes waarderen</t>
  </si>
  <si>
    <t>Tijdens pauzes en tussenuren initiatief nemen tot en organiseren van sport- en bewegingsactiviteiten</t>
  </si>
  <si>
    <t>Een beargumenteerd standpunt innemen over actief pauzeren</t>
  </si>
  <si>
    <t>Voorkeuren voor bepaalde inspanningsniveaus ontwikkelen (liefst ook voor tamelijk intensieve, niet voor iedereen op het hoogste niveau)</t>
  </si>
  <si>
    <t>Actief transport naar school waarderen</t>
  </si>
  <si>
    <t>Uitleggen wat de voor- en nadelen van fietsen en lopen naar school zijn</t>
  </si>
  <si>
    <t>Deelnemen aan schoolsport, clubsport en zelf bewegen en sporten in vrije tijd</t>
  </si>
  <si>
    <t>Schoolsport, clubsport en zelf bewegen en sporten in vrije tijd waarderen</t>
  </si>
  <si>
    <t>Uitleggen waarom ik deelneem aan bewegen en sport</t>
  </si>
  <si>
    <t>Initiatief nemen tot deelname aan schoolsport, clubsport en zelf bewegen en sporten in vrije tijd</t>
  </si>
  <si>
    <t>Samen met anderen deelname aan bewegen en sport organiseren</t>
  </si>
  <si>
    <t>Uitleggen dat er verschil is tussen eten om gezond van te groeien of om te snoepen / snacken</t>
  </si>
  <si>
    <t>Verschillende eetmomenten beschrijven</t>
  </si>
  <si>
    <t>Uitleggen wat basisvoedsel is en wat niet</t>
  </si>
  <si>
    <t>Beschrijven welke functie voedingsstoffen hebben in het lichaam</t>
  </si>
  <si>
    <t>De zeven eetmomenten uitleggen</t>
  </si>
  <si>
    <t>De juiste hoeveelheden basisvoedingsmiddelen voor mezelf benoemen</t>
  </si>
  <si>
    <t>Uitleggen dat mijn voedselbehoefte afhankelijk is van lengte, gewicht en activiteit</t>
  </si>
  <si>
    <t>Uitleggen hoe snel vers voedsel bederft</t>
  </si>
  <si>
    <t>Beschrijven wat de functie is van de verpakking van voedsel</t>
  </si>
  <si>
    <t>Verschillende soorten voedselbewerking beschrijven</t>
  </si>
  <si>
    <t>De groei van planten beschrijven in relatie tot seizoenen</t>
  </si>
  <si>
    <t xml:space="preserve">Beschrijven wat de houdbaarheidsdatum betekent op etiketten </t>
  </si>
  <si>
    <t>Beschrijven wat mijn eetgewoonten zijn</t>
  </si>
  <si>
    <t>Aan de hand van een beperkt boodschappenlijst inkopen doen</t>
  </si>
  <si>
    <t>Uitleggen wat het nut van reclame is</t>
  </si>
  <si>
    <t>Eenvoudige gerechten bereiden, zoals een lunch</t>
  </si>
  <si>
    <t>Een eenvoudig recept uitleggen en uitvoeren</t>
  </si>
  <si>
    <t>Plezier beleven aan samen aan tafel eten met anderen</t>
  </si>
  <si>
    <t>Beschrijven dat er verschillende soorten van een product zijn (bewerkt/onbewerkt) en dit verschil proeven</t>
  </si>
  <si>
    <t>De verschillen beschrijven in levensovertuiging in relatie tot eetgewoonten</t>
  </si>
  <si>
    <t>Nederlandse tradities beschrijven rondom eten</t>
  </si>
  <si>
    <t>De functies beschrijven van de geslachtsdelen van mannen en vrouwen</t>
  </si>
  <si>
    <t>Beschrijven dat beelden van mensen in de media vaak niet overeenkomen met de alledaagse werkelijkheid</t>
  </si>
  <si>
    <t>Uitleggen wat de begrippen vriendschap, verliefdheid en verkering inhouden</t>
  </si>
  <si>
    <t>De begrippen trouwen, samenwonen, LAT en scheiden beschrijven</t>
  </si>
  <si>
    <t xml:space="preserve">Het verschil beschrijven tussen verliefdheid en iemand aardig of lief vinden </t>
  </si>
  <si>
    <t xml:space="preserve">Beschrijven wat belangrijk is in een vriendschap </t>
  </si>
  <si>
    <t xml:space="preserve">Eigen verwachtingen laten zien in een vriendschap </t>
  </si>
  <si>
    <t>Beschrijven wie voor mij belangrijke mensen zijn</t>
  </si>
  <si>
    <t>Verschillende manieren van affectie en liefde beschrijven</t>
  </si>
  <si>
    <t>Gevoelens van verliefdheid (h)erkennen bij mezelf en bij anderen</t>
  </si>
  <si>
    <t>Ja, twijfel en nee-gevoelens uitleggen</t>
  </si>
  <si>
    <t>Op verschillende manieren nee-gevoelens (grenzen/weigeren van onprettige aanrakingen) laten zien</t>
  </si>
  <si>
    <t>Het onderscheid tussen goede en slechte geheimen beschrijven</t>
  </si>
  <si>
    <t>Om hulp vragen bij niet-prettige situaties en slechte geheimen</t>
  </si>
  <si>
    <t>Plekken beschrijven waar ik veilig kan spelen en/of zwemmen</t>
  </si>
  <si>
    <t>Uitleggen welke veiligheidswaarschuwingen er zijn en die opvolgen</t>
  </si>
  <si>
    <t>Vragen stellen bij twijfel over mijn veiligheid</t>
  </si>
  <si>
    <t>Uitleggen wat het nut is van een ontruimingsoefeningen</t>
  </si>
  <si>
    <t>Kleine wondjes verbinden</t>
  </si>
  <si>
    <t>Beschrijven waar hulpmiddelen te vinden zijn</t>
  </si>
  <si>
    <t>Bellen naar 112</t>
  </si>
  <si>
    <t>Uitleggen dat mijn gedrag als passagier van invloed is op mijn eigen veiligheid en die van de bestuurder van het vervoermiddel, ook in het openbaar vervoer</t>
  </si>
  <si>
    <t>Uitleggen hoe ik mij veilig gedraag in of op het vervoermiddel</t>
  </si>
  <si>
    <t>Mij veilig gedragen in en bij het openbaar vervoer</t>
  </si>
  <si>
    <t>Anderen aanspreken op risicovol gedrag</t>
  </si>
  <si>
    <t>Het verschil uitleggen tussen spelen en als voetganger deelnemen aan het verkeer</t>
  </si>
  <si>
    <t>Uitleggen waarom verkeersborden,-regels, -tekens en -voorzieningen van belang zijn</t>
  </si>
  <si>
    <t>Uitleggen dat ik rekening moet houden met afwijkend gedrag van andere verkeersdeelnemers</t>
  </si>
  <si>
    <t>De afspraken beschrijven die horen bij veilig spelen op skates, met skateboard, skelter en dergelijke</t>
  </si>
  <si>
    <t>Veiligheidsafspraken toepassen zoals oversteken en lopen in een groep</t>
  </si>
  <si>
    <t>Het begrip voorgaan uitleggen en de voorgaanregels toepassen</t>
  </si>
  <si>
    <t>Lastige situaties beschrijven in hun eigen buurt</t>
  </si>
  <si>
    <t>Voor mij relevante borden en tekens beschrijven en uitleggen hoe ik daarbij moet handelen</t>
  </si>
  <si>
    <t>Rekening houden met anderen in het verkeer</t>
  </si>
  <si>
    <t>Veilig spelen in mijn omgeving</t>
  </si>
  <si>
    <t>Het verschil uitleggen tussen spelen met de fiets en als fietser deelnemen aan het verkeer</t>
  </si>
  <si>
    <t>Uitleggen waarom verkeersborden, -regels, -tekens en -voorzieningen van belang zijn</t>
  </si>
  <si>
    <t>Uitleggen dat het gedrag van andere verkeersdeelnemers van invloed is op mijn veiligheid</t>
  </si>
  <si>
    <t>Uitleggen waarom het belangrijk is om een veilige fiets te hebben</t>
  </si>
  <si>
    <t>Relevante verkeersborden, -tekens, -regels en -voorzieningen beschrijven</t>
  </si>
  <si>
    <t>Veiligheidsafspraken uitleggen, die gelden als ik fiets</t>
  </si>
  <si>
    <t>Veilig fietsen in mijn eigen omgeving en mij houden aan de afspraken en regels voor het fietsen</t>
  </si>
  <si>
    <t>Uitleggen welke gevoelens ik ervaar</t>
  </si>
  <si>
    <t>Omgaan met gevoelens en beschrijven dat er een verband bestaat tussen de manier waarop ik een gevoel ervaar en de manier waarop ik hierop reageer</t>
  </si>
  <si>
    <t>Uitleggen hoe ik mijn persoonlijke kwaliteiten kan inzetten en verbeteren</t>
  </si>
  <si>
    <t>Uitleggen hoe ik persoonlijke kwaliteiten inzet voor schoolprestaties en keuzes voor de toekomst</t>
  </si>
  <si>
    <t>Uitleggen wat de (positieve) invloed van anderen kan zijn op het bereiken van mijn doelen</t>
  </si>
  <si>
    <t>Positieve lichamelijke kenmerken van mezelf beschrijven</t>
  </si>
  <si>
    <t>Respectvol omgaan met mensen met lichamelijke beperking</t>
  </si>
  <si>
    <t>Uitleggen dat de mening van anderen en media invloed kunnen hebben op mijn zelfbeeld</t>
  </si>
  <si>
    <t>Beschrijven dat mijn gevoelens reacties kunnen oproepen bij anderen</t>
  </si>
  <si>
    <t xml:space="preserve">Beschrijven wat een impulsreactie is </t>
  </si>
  <si>
    <t>Omgaan met mijn impulsreactie(s)</t>
  </si>
  <si>
    <t xml:space="preserve">Beschrijven wat de voor- en de nadelen van een impulsreactie zijn </t>
  </si>
  <si>
    <t>Uitleggen hoe ik een impuls uit kan stellen</t>
  </si>
  <si>
    <t>Uitleggen en laten zien dat ik eerst moet nadenken voordat  ik reageer op een (lastige) situatie</t>
  </si>
  <si>
    <t>Uitleggen wat concentratie is en uitleggen waarom het belangrijk is bij het uitvoeren van een spel en/of taak</t>
  </si>
  <si>
    <t>Beschrijven hoe ik mijn gedrag effectief kan afstemmen op anderen</t>
  </si>
  <si>
    <t>Beschrijven hoe ik rekening houd met de gevoelens en de mening van anderen</t>
  </si>
  <si>
    <t>Uitleggen dat gevoelens niet voor iedereen hetzelfde zijn</t>
  </si>
  <si>
    <t>Open staan voor de mening van een ander en daar op reageren</t>
  </si>
  <si>
    <t>Uitleggen dat mensen in een groep van elkaar afhankelijk zijn</t>
  </si>
  <si>
    <t>Uitleggen wat de bedoeling van een ander kan zijn</t>
  </si>
  <si>
    <t>Omgaan met de verschillen tussen jongens en meisjes</t>
  </si>
  <si>
    <t>Uitleggen dat verschillen tussen mensen en groepen kunnen leiden tot pestgedrag</t>
  </si>
  <si>
    <t>Beschrijven hoe ik relaties kan onderhouden</t>
  </si>
  <si>
    <t>Relaties aangaan en onderhouden</t>
  </si>
  <si>
    <t>Uitleggen hoe je rekening kunt houden met de wensen van anderen als ik samenwerk</t>
  </si>
  <si>
    <t>Een taakverdeling maken om met anderen een opdracht uit te voeren</t>
  </si>
  <si>
    <t>Beschrijven wanneer mensen wel en niet bij een groep horen</t>
  </si>
  <si>
    <t>Uitleggen dat mensen bewust en onbewust dingen doen om bij een groep te horen</t>
  </si>
  <si>
    <t xml:space="preserve">Omgaan met groepsdruk </t>
  </si>
  <si>
    <t>Uitleggen hoe ik conflictsituaties kan oplossen</t>
  </si>
  <si>
    <t xml:space="preserve">Beschrijven welke informatie van belang is om een keuze te maken </t>
  </si>
  <si>
    <t xml:space="preserve">Beschrijven van en omgaan met de stappen in het keuzeproces:
• beschrijven welke keuzes er zijn
• beschrijven van mogelijke oplossingen
• keuze maken en uitvoeren
</t>
  </si>
  <si>
    <t>Uitleggen wat de invloed van een keuze kan zijn op een ander</t>
  </si>
  <si>
    <t>Omgaan met de gevolgen van een keuze, ook voor de ander</t>
  </si>
  <si>
    <t>Beschrijven dat een keuze gevolgen heeft op korte en/of lange termijn zoals mijn schoolkeuze</t>
  </si>
  <si>
    <t>Uitleggen dat de oorzaak van een moeilijke situatie bij mijzelf kan liggen, zodat ik niet alleen een oorzaak bij anderen zoek</t>
  </si>
  <si>
    <t xml:space="preserve">Beschrijven hoe ik een moeilijke situatie kan (proberen te ) veranderen </t>
  </si>
  <si>
    <t>Omgaan met moeilijke situaties en er niet voor weg te lopen</t>
  </si>
  <si>
    <t>Beschrijven welke eigenschappen mij helpen bij het oplossen van moeilijke situaties</t>
  </si>
  <si>
    <t>Gezonde alternatieven beschrijven voor minder gezonde onderdelen van maaltijden of extra's</t>
  </si>
  <si>
    <t>Verschil uitleggen tussen voedingsmiddelen en voedingsstoffen</t>
  </si>
  <si>
    <t>Reflecteren op mijn eigen voedingspatroon ten aanzien van de aanbevolen hoeveelheid per dag en de richtlijnen van de schijf van vijf</t>
  </si>
  <si>
    <t>Uitleggen wat de verschillende functies van voedingsstoffen zijn</t>
  </si>
  <si>
    <t>De hoofdtaken per voedingsstof beschrijven en deze verbinden aan voedingsmiddelen</t>
  </si>
  <si>
    <t>Benoemen wat mijn eigen inname is van frisdrank, enerydrankjes en limonade, zoete en vette extra's</t>
  </si>
  <si>
    <t>Uitleggen hoeveel mijn eigen inname is van zoete en vette extra's</t>
  </si>
  <si>
    <t>Beschrijven wat mijn eigen eet- en beweegpatroon is</t>
  </si>
  <si>
    <t>Uitleggen dat energieopname en –verbruik in evenwicht horen te zijn</t>
  </si>
  <si>
    <t>Onderzoeken wat de stappen zijn in een voedselproductieketen</t>
  </si>
  <si>
    <t>Onderscheiden wat regulieren en duurzame productiemethodes zijn</t>
  </si>
  <si>
    <t>Beschrijven welke hygiëne-aspecten er zijn in de keuken</t>
  </si>
  <si>
    <t>Beschrijven op welke manieren voedsel bewaard kan worden</t>
  </si>
  <si>
    <t>Uitleggen wat bewerkte en niet bewerkte producten zijn</t>
  </si>
  <si>
    <t>Beschrijven wat toevoegingen en bestrijdingsmiddelen zijn en uitleggen waarom ze worden gebruikt bij voedselproductie</t>
  </si>
  <si>
    <t>Beschrijven wat bewaarvoorschriften zijn</t>
  </si>
  <si>
    <t>Een boodschappenlijst maken en inkopen doen</t>
  </si>
  <si>
    <t>Verse producten met kant- en klare vergelijken op smaak en prijs</t>
  </si>
  <si>
    <t>Een afweging maken over de invloed van reclame (op televisie, in folders of in de winkel) in relatie tot mijn eigen eetgedrag</t>
  </si>
  <si>
    <t>Eenvoudige bereidingstechnieken uitvoeren zoals wassen, schillen, snijden, smeren, bakken en koken</t>
  </si>
  <si>
    <t>Trends in voedsel analyseren</t>
  </si>
  <si>
    <t>Uitleggen wat smaakvervlakking is als gevolg van veel zoet en hartig eten</t>
  </si>
  <si>
    <t>Omgaan met sociale druk in situatie's waar samen gegeten wordt</t>
  </si>
  <si>
    <t>De voedingsgewoonten beschrijven in relatie tot feestelijkheden bij verschillende (sub)culturen</t>
  </si>
  <si>
    <t>Uitleggen wat de nadelen van te veel zitten zijn, bijvoorbeeld vermindert de aandacht en concentratie</t>
  </si>
  <si>
    <t>Het doen van speelactiviteiten op het schoolplein waarderen</t>
  </si>
  <si>
    <t>Bewegingsmogelijkheden tijdens pauzes</t>
  </si>
  <si>
    <t>Uitleggen wat de voor- en nadelen van (in)actief pauzeren zijn</t>
  </si>
  <si>
    <t>Zelfstandig en samen met andere kinderen, fietsen en lopen naar school</t>
  </si>
  <si>
    <t>Beschrijven welke veranderingen in het lichaam de puberteit met zich meebrengt</t>
  </si>
  <si>
    <t xml:space="preserve">Uitleggen wat een gezond lichaam is </t>
  </si>
  <si>
    <t>Onderzoeken of ik zelf een gezond lichaam heb</t>
  </si>
  <si>
    <t>Het verschil beschrijven tussen hoe je je voelt als je gezond of als je ziek bent</t>
  </si>
  <si>
    <t xml:space="preserve">Uitleggen hoe en waarom ik mijn handen was voor het eten, na toiletgebruik, na buitenspelen of als ze zichtbaar vies zijn </t>
  </si>
  <si>
    <t>Uitleggen hoe ik mijn nagels schoon houd en verzorg</t>
  </si>
  <si>
    <t>Beschrijven hoe ik mijn huid kan verzorgen</t>
  </si>
  <si>
    <t>Beschrijven welke huidverfraaiing mogelijk is en welke (blijvende) effecten dat kan hebben</t>
  </si>
  <si>
    <t>Uitleggen wat de risico's zijn van hard geluid en het gebruik van koptelefoons/oortjes</t>
  </si>
  <si>
    <t>Uitleggen welke maatregelen ik kan nemen bij hard geluid</t>
  </si>
  <si>
    <t>Beschrijven hoe ik mijn ogen kan beschermen tegen UV-straling (zonnebril, skibril) en vuurwerk (vuurwerkbril)</t>
  </si>
  <si>
    <t>Uitleggen waarom ik mijn ogen moet beschermen tegen UV-straling en vuurwerk</t>
  </si>
  <si>
    <t>Beschrijven hoe ik mijn ogen kan beschermen bij lezen en bij gebruik van (mobiele) devices (pauze na half uur, minimale afstand 30 cm)</t>
  </si>
  <si>
    <t>Uitleggen waarom ik mijn ogen moet beschermen bij gebruik van (mobiele) devices</t>
  </si>
  <si>
    <t>Beschrijven wat de symptomen zijn van gehoorproblemen en problemen met het zien</t>
  </si>
  <si>
    <t>Beschrijven welke (medische) oplossingen er zijn voor gehoorproblemen en slechtziendheid</t>
  </si>
  <si>
    <t>Beschrijven wat de gevolgen van gehoorschade en slechtziendheid zijn op diverse aspecten van iemands leven (sociaal, arbeid)</t>
  </si>
  <si>
    <t>Uitleggen dat het aantal eetmomenten en het soort eten invloed heeft op de gezondheid van mijn gebit</t>
  </si>
  <si>
    <t>De belangrijkste lichamelijke en emotionele veranderingen beschrijven die plaatsvinden tijdens de puberteit</t>
  </si>
  <si>
    <t>Uitleggen dat er grote diversiteit kan zijn in het groeiproces en bij de vorming van geslachtskenmerken</t>
  </si>
  <si>
    <t>Beschrijven hoe ik geslachtsdelen hygiënisch kan verzorgen o.a. bij menstruatie en zaadlozing</t>
  </si>
  <si>
    <t>Beschrijven dat meisjesbesnijdenis in Nederland niet is toegestaan</t>
  </si>
  <si>
    <t>Positieve lichamelijke kenmerken van mijzelf beschrijven</t>
  </si>
  <si>
    <t>Beschrijven dat lichamen uniek en speciaal zijn</t>
  </si>
  <si>
    <t>Beschrijven dat ik respect heb voor mensen met lichamelijke beperking</t>
  </si>
  <si>
    <t>Beschrijven dat ideeën over lichaamsbeelden door de tijd heen veranderen en per cultuur kunnen verschillen</t>
  </si>
  <si>
    <t xml:space="preserve">Verschillen beschrijven tussen vriendschappelijke relaties en partnerrelaties </t>
  </si>
  <si>
    <t>Beschrijven wat recht op vrije partnerkeuze betekent</t>
  </si>
  <si>
    <t>Kenmerken beschrijven van gelijkwaardige en respectvolle partnerrelaties, en van gelijkwaardige man- en vrouwverhoudingen binnen relaties</t>
  </si>
  <si>
    <t>Verschillende gevoelens laten zien bij vriendschap en liefde</t>
  </si>
  <si>
    <t>Beschrijven dat er in verschillende soorten relaties andere vormen van intimiteit kunnen bestaan</t>
  </si>
  <si>
    <t>Uitleggen hoe de menstruatiecyclus verloopt</t>
  </si>
  <si>
    <t>Het verband beschrijven tussen menstruatie/zaadlozing en vruchtbaarheid</t>
  </si>
  <si>
    <t>Uitleggen dat als je vruchtbaar bent, je door te vrijen zwanger kunt raken</t>
  </si>
  <si>
    <t>Beschrijven dat seksueel contact niet alleen bedoeld is voor voortplanting, maar ook voor plezier/genot</t>
  </si>
  <si>
    <t>Beschrijven dat seksuele contacten per persoon kunnen verschillen</t>
  </si>
  <si>
    <t>Erkennen dat iedereen seksuele gevoelens heeft</t>
  </si>
  <si>
    <t>Benoemen dat er verschil is tussen seks in de realiteit en seks in de media</t>
  </si>
  <si>
    <t>Gevolgen van onveilige seks (soa en ongewenste zwangerschap) benoemen</t>
  </si>
  <si>
    <t>Manieren benoemen om onveilige of ongewenste seks te voorkomen</t>
  </si>
  <si>
    <t>Uitleggen hoe ik om ga met risicovol gedrag en risicovolle situaties, zoals spelen en zwemmen</t>
  </si>
  <si>
    <t>Uitleggen hoe ik omga met groepsdruk</t>
  </si>
  <si>
    <t>Beschrijven wat symbolen op etiketten van schoonmaakmiddelen, verf, chemische stoffen en dergelijke betekenen</t>
  </si>
  <si>
    <t>Gedragsalternatieven in potentieel gevaarlijke situaties beschrijven en bespreken met anderen</t>
  </si>
  <si>
    <t>Verwondingen beschrijven</t>
  </si>
  <si>
    <t>Hulp verlenen bij eenvoudige ongevallen</t>
  </si>
  <si>
    <t>Anderen vertellen wat ze moeten doen (bijvoorbeeld koelen bij een kneuzing)</t>
  </si>
  <si>
    <t>Uitleggen dat mijn gedrag, karakter en stemming, al dan niet onder invloed van de groep, van invloed zijn op de veiligheid van de bestuurder van het vervoermiddel, de overige passagiers en op mijn eigen veiligheid als passagier</t>
  </si>
  <si>
    <t>Uitleggen dat ik medeverantwoordelijk ben voor de veiligheid van de bestuurder en van de overige passagiers</t>
  </si>
  <si>
    <t>Gedragsafspraken die gelden in het openbaar vervoer en in de auto beschrijven</t>
  </si>
  <si>
    <t>Routes plannen met het openbaar vervoer</t>
  </si>
  <si>
    <t>Voorafgaand aan en tijdens verkeersdeelname veilige en verantwoorde vervoerskeuzes maken</t>
  </si>
  <si>
    <t>Beschrijven waar het wel en waar het niet veilig is om te spelen (bij het spoor, vlakbij een drukke weg) en uitleggen waarom dat zo is</t>
  </si>
  <si>
    <t>Oversteken in complexe verkeerssituaties</t>
  </si>
  <si>
    <t>Het verschil uitleggen tussen voorrang en voorgaan en toepassen</t>
  </si>
  <si>
    <t>Uitleggen hoe een verkeerssituatie voor voetgangers veiliger kan</t>
  </si>
  <si>
    <t>Een verantwoorde keuze maken voor een vervoerswijze</t>
  </si>
  <si>
    <t>De voor mij relevante borden en onderborden beschrijven en uitleggen hoe ik daarbij moet handelen</t>
  </si>
  <si>
    <t xml:space="preserve">Veilig lopen en oversteken in complexe verkeerssituaties </t>
  </si>
  <si>
    <t xml:space="preserve">Anticiperen op verkeer in gevaarlijke situaties </t>
  </si>
  <si>
    <t>Veilig handelen bij de voor mij relevante borden, tekens en regels</t>
  </si>
  <si>
    <t>Reflecteren op mijn verkeersgedrag</t>
  </si>
  <si>
    <t>Veilige keuzes maken bij risicovol gedrag van andere verkeersdeelnemers, risicovolle situaties, (weers)omstandigheden en grote voertuigen</t>
  </si>
  <si>
    <t>De veiligste route kiezen vermijd zoveel mogelijk verkeerssituaties die ik nog (te) moeilijk vind</t>
  </si>
  <si>
    <t>Uitleggen dat mijn fietsgedrag beïnvloed wordt door hoe ik me voel en dat dit effect heeft op mijn veiligheid en die van anderen</t>
  </si>
  <si>
    <t>Beschrijven aan welke eisen een veilige fiets moet voldoen</t>
  </si>
  <si>
    <t>Uitleggen welke invloed ik heb als fietser op mijn eigen veiligheid en die van medeweggebruikers</t>
  </si>
  <si>
    <t>Verkeersborden, onderborden, verkeerstekens, -regels en -voorzieningen beschrijven en deze kennis toepassen op de fiets</t>
  </si>
  <si>
    <t>Uitleggen hoe een verkeerssituatie voor fietsers veiliger kan worden</t>
  </si>
  <si>
    <t>De risico’s beschrijven van afleiding op de fiets</t>
  </si>
  <si>
    <t>Uitleggen hoe veilig kan handelen in de buurt van grote voertuigen</t>
  </si>
  <si>
    <t>Uitleggen dat het belangrijk is om mij te houden aan de afspraken voor het samen fietsen en veiligheidsafspraken toepassen bij het fietsen in een groep</t>
  </si>
  <si>
    <t>Reflecteren op mijn eigen fietsvaardigheid en gedrag en uitleggen hoe ik risico’s voor mezelf en anderen zoveel mogelijk kan beperken</t>
  </si>
  <si>
    <t>Een veilige keuzes maken bij risicovol gedrag van andere verkeersdeelnemers</t>
  </si>
  <si>
    <t>Instrument metadateren leefstijlinterventies 2017</t>
  </si>
  <si>
    <t>Gezonde school bovenbouw vmbo</t>
  </si>
  <si>
    <t>Uitleggen welke invloed gevoelens hebben op mijn functioneren</t>
  </si>
  <si>
    <t>Onderzoeken hoe ik mijn kwaliteiten kan ontwikkelen</t>
  </si>
  <si>
    <t>Uitleggen hoe ik mijn kwaliteiten kan inzetten voor schoolprestaties en verdere toekomst</t>
  </si>
  <si>
    <t>Plannen hoe ik (zelfgekozen) doelen wil bereiken</t>
  </si>
  <si>
    <t>Uitleggen hoe gevoelens over mijn eigen lichaam van invloed kunnen zijn op mijn gezondheid en zelfbeeld</t>
  </si>
  <si>
    <t>Uitleggen hoe ideale lichaamsbeelden in de media van invloed zijn op mijn zelfbeeld en hier kritische tegenover staan</t>
  </si>
  <si>
    <t xml:space="preserve">Beschrijven dat geslachtskenmerken kunnen verschillen van genderidentiteit </t>
  </si>
  <si>
    <t>Uitleggen waar ik hulp kan zoeken bij ontevredenheid over mijn uiterlijk/lichaam en mijn genderidentiteit</t>
  </si>
  <si>
    <t>Uitleggen dat er een verband is  tussen mijn gevoelens van anderen en hun reacties hierop</t>
  </si>
  <si>
    <t>Uitleggen hoe ik respectvol en proactief kan reageren op verbaal en non-verbaal geuite gevoelens van anderen</t>
  </si>
  <si>
    <t>Uitleggen welke reacties effectief en welke niet-effectief zijn</t>
  </si>
  <si>
    <t>Uitleggen wat van invloed is op impulsief gedrag</t>
  </si>
  <si>
    <t>Omgaan met de invloeden op impulsief gedrag en deze uitstellen, verminderen en/of stoppen</t>
  </si>
  <si>
    <t>Uitleggen wat de gevolgen zijn van impulsief gedrag op mijn dagelijkse leven, mijn toekomstplannen en mijn schoolloopbaan en dit evalueren</t>
  </si>
  <si>
    <t>Uitleggen welke invloed stress heeft op het uitvoeren van een taak</t>
  </si>
  <si>
    <t xml:space="preserve">Verbanden leggen tussen etnische, culturele en sociale normen en waarden van groepen en individuen </t>
  </si>
  <si>
    <t>Inschatten welke bedoeling een ander heeft als hij/zij wat zegt of doet en ik heb er een mening over</t>
  </si>
  <si>
    <t>Uitleggen hoe het gedrag van de ander het gedrag van derden kan beïnvloeden</t>
  </si>
  <si>
    <t>Proactief complimenten geven en reageren op het krijgen van complimenten</t>
  </si>
  <si>
    <t>Pestgedrag voorkomen</t>
  </si>
  <si>
    <t>Uitleggen hoe ik een relatie kan onderhouden</t>
  </si>
  <si>
    <t>Uitleggen welke rol regels spelen bij het omgaan met elkaar</t>
  </si>
  <si>
    <t>Hulpvragen van anderen hanteren</t>
  </si>
  <si>
    <t>Omgaan met groepsprocessen zodat ik samenwerking bevorder en conflicten voorkom</t>
  </si>
  <si>
    <t>Uitleggen dat feedback geven en ontvangen van invloed is op het samenwerken</t>
  </si>
  <si>
    <t>Een planning en taakverdeling maken voor het uitvoeren van een (complexe) opdracht</t>
  </si>
  <si>
    <t>Uitleggen wat hiërarchische verhoudingen zijn in een groep</t>
  </si>
  <si>
    <t>Omgaan met verhoudingen in een groep</t>
  </si>
  <si>
    <t>Uitleggen wat de positieve en negatieve gevolgen zijn van bij een groep willen horen</t>
  </si>
  <si>
    <t>Uitleggen wat expliciete en impliciete groepsdruk is</t>
  </si>
  <si>
    <t>Omgaan met groepsdruk door voor mezelf op te komen, mijn grenzen aan te geven en indien nodig hulp te zoeken</t>
  </si>
  <si>
    <t>Beschrijven wat het verband is tussen de oorzaak en het gevolg van conflicten</t>
  </si>
  <si>
    <t>Omgaan met de invloed van sociale media op het ontstaan en verloop van conflicten</t>
  </si>
  <si>
    <t xml:space="preserve">Informatie beoordelen die nodig is om een keuze te kunnen maken </t>
  </si>
  <si>
    <t>Uitleggen waarom en hoe je met een keuze maken rekening kunt houden met anderen</t>
  </si>
  <si>
    <t>Omgaan met de invloed van mijn keuzes op mijn toekomst en mijn schoolloopbaan</t>
  </si>
  <si>
    <t xml:space="preserve">De stappen in een keuzeproces uitleggen en er mee omgaan:
• beschrijven welke keuzes er zijn
• beschrijven van mogelijke oplossingen
• afwegen per oplossing wat de van voor- en nadelen zijn
• keuze maken en uitvoeren
• keuze evalueren
</t>
  </si>
  <si>
    <t>Uitleggen hoe ik om ga met verantwoordelijkheid</t>
  </si>
  <si>
    <t>Anticiperen op situaties waarin ik mijn verantwoordelijkheid kan nemen</t>
  </si>
  <si>
    <t>Uitleggen welke eigenschappen en vaardigheden mij kunnen helpen bij het nemen van verantwoordelijkheid</t>
  </si>
  <si>
    <t>Verbanden leggen tussen moeilijke situaties en het vertonen van destructief gedrag (zoals overmatig snoepen, drinken, gamen) en uitleggen hoe ik er mee omga</t>
  </si>
  <si>
    <t>Uitleggen wat de gevolgen zijn van gezonde en ongezonde voedingsgewoonten op korte en lange termijn</t>
  </si>
  <si>
    <t>Reflecteren op eigen eetpatroon in relatie tot eigen lichaamsgewicht (denk aan onregelmatig eten, extreem lijnen, overmatig eten)</t>
  </si>
  <si>
    <t>De juiste informatie opzoeken over gezonde voeding</t>
  </si>
  <si>
    <t>Reflecteren op aanbevelingen voor eigen leeftijd, situatie en activiteitenpatroon</t>
  </si>
  <si>
    <t>Omgevingsfactoren beschrijven die invloed hebben op (te) veel eten en (te) weinig bewegen</t>
  </si>
  <si>
    <t>Een eigen afweging maken voor eigen voedselkeuze en de gevolgen daarvan relateren aan de wereldvoedselproductie</t>
  </si>
  <si>
    <t>Beschrijven hoe de productie van voedsel in Europa is ten opzicht van de rest van de wereld</t>
  </si>
  <si>
    <t>Voor- en nadelen beschrijven van biotechnologie, gangbare en biologische producten</t>
  </si>
  <si>
    <t>Beschrijven wat de rol van de voedselindustrie is op de kwaliteit van voedsel</t>
  </si>
  <si>
    <t>Uitleggen wat de voedingswaarde en ingediëntendeclaratie op etiketten betekent</t>
  </si>
  <si>
    <t>Beschrijven wat keurmerken zijn</t>
  </si>
  <si>
    <t>Mijn eigen voedingspatroon analyseren en vergelijken met dat van anderen</t>
  </si>
  <si>
    <t>Mijn eigen voedselkeuzes uitleggen</t>
  </si>
  <si>
    <t>De kosten van voedingsmiddelen vergelijken</t>
  </si>
  <si>
    <t>Uitleggen wat betrouwbare bronnen zijn die informatie verstrekken over eten, drinken en gezondheid</t>
  </si>
  <si>
    <t>Plezier beleven aan samen eten en koken met anderen</t>
  </si>
  <si>
    <t>Mijn voedselkeuze beargumenteren bij (feestelijk) gelegenheid</t>
  </si>
  <si>
    <t>Uitleggen wat gezond en duurzaam eten is</t>
  </si>
  <si>
    <t>Respectvol omgaan met verschillende (culturele) uitingen rondom voeding (denk aan: vegatarisch, koosjer, halal, biologisch)</t>
  </si>
  <si>
    <t xml:space="preserve">Zitten, staan en lopen (wandelen) in een gezonde lichaamshouding </t>
  </si>
  <si>
    <t>Bewust kiezen voor beweegmomenten, passend bij een actieve leefstijl</t>
  </si>
  <si>
    <t>Tijdens pauzes en tussenuren beweeg-, sport- en fitnessactiviteiten uitvoeren op het schoolplein, op het sportveld, in de sportzaal en in de fitnessruimte, die passen bij mijn eigen voorkeuren en mogelijkheden</t>
  </si>
  <si>
    <t>Het doen van beweeg-, sport- en fitnessactiviteiten tijdens pauzes waarderen</t>
  </si>
  <si>
    <t>Beweeg-, sport- en fitnessactiviteiten tijdens pauzes organiseren</t>
  </si>
  <si>
    <t>Bewust kiezen voor beweeg-, sport- en fitnessactiviteiten tijdens pauzes, passend bij een actieve leefstijl</t>
  </si>
  <si>
    <t>Eigen voorkeuren voor bepaalde inspanningsniveaus nader verkennen door meer diepgaande keuzes, passend bij een actieve leefstijl</t>
  </si>
  <si>
    <t>Zelf vormen van training plannen, uitvoeren en evalueren naar effect en ervaring</t>
  </si>
  <si>
    <t>Een beargumenteerd standpunt innemen over actief transport</t>
  </si>
  <si>
    <t>Bewust kiezen voor actief transport, passend bij een actieve leefstijl</t>
  </si>
  <si>
    <t>Een beargumenteerd standpunt innemen over mijn deelname aan schoolsport, clubsport en zelf bewegen en sporten in vrije tijd</t>
  </si>
  <si>
    <t>Bewust kiezen voor schoolsport, clubsport en zelf bewegen en sporten in vrije tijd, passend bij een actieve leefstijl</t>
  </si>
  <si>
    <t>Regelmatig een preventieve integrale gezondheidscheck van mijn eigen lichaam uitvoeren</t>
  </si>
  <si>
    <t>Bij geconstateerde afwijkingen van de normale situatie uitleggen hoe je hulp kunt vragen</t>
  </si>
  <si>
    <t>Beschrijven hoe ik mijn huid verzorg</t>
  </si>
  <si>
    <t>Bewuste keuzes maken voor (blijvende) huidverfraaiing</t>
  </si>
  <si>
    <t>Uitleggen wat de risico's zijn van hard geluid bij het uitgaan en in openbare ruimtes</t>
  </si>
  <si>
    <t>Uitleggen hoe ik verstandig om kan gaan met (laser)licht op school en vrije tijd</t>
  </si>
  <si>
    <t>Uitleggen hoe ik mijn ogen kan beschermen tegen letsel (vuurwerkbril, veiligheidsbril bij practica, werksituaties)</t>
  </si>
  <si>
    <t>Beschrijven wat de impact en invloed van gehoorschade, gehoorproblemen en slechtziendheid is op je functioneren als mens</t>
  </si>
  <si>
    <t>Uitleggen wat het verband is tussen promillage en (standaard) glazen alcohol</t>
  </si>
  <si>
    <t>Beschrijven wat de lichamelijke uitwerkingen zijn van alcohol</t>
  </si>
  <si>
    <t>Uitleggen wat de verschillen zijn van de effecten van alcohol bij jongens en meisjes op hun gedrag</t>
  </si>
  <si>
    <t>De voor- en nadelen beschrijven van alcohol en de normen hiervoor uitleggen</t>
  </si>
  <si>
    <t>Beschrijven wat de verschillende stadia van alcoholgebruik is en uitleggen wat lichamelijke en geestelijke verslaving doet</t>
  </si>
  <si>
    <t>Uitleggen op welke manier en in welke situaties  leeftijdgenoten van invloed zijn op de keuze van jongeren om wel of niet te drinken</t>
  </si>
  <si>
    <t>Beschrijven wat de (wettelijke) regels zijn met betrekking tot alcohol</t>
  </si>
  <si>
    <t>Beschrijven hoe je alcohol kunt weigeren</t>
  </si>
  <si>
    <t>Beschrijven wat impulsgedrag is om experimenteergedrag te voorkomen</t>
  </si>
  <si>
    <t>Beschrijven wat roken en tabak is en wat het met lichaam en geest doet</t>
  </si>
  <si>
    <t>Beschrijven welke schadelijke stoffen er in sigaretten zitten</t>
  </si>
  <si>
    <t>De voor- en nadelen beschrijven van roken en mijn eigen mening uitleggen</t>
  </si>
  <si>
    <t>Beschrijven welke normen er zijn over roken</t>
  </si>
  <si>
    <t>Uitleggen wat een e-sigaret en een waterpijp zijn en wat de effecten zijn van het gebruik</t>
  </si>
  <si>
    <t>Uitleggen in welke openbare ruimtes niet gerookt mag worden en waarom dat is</t>
  </si>
  <si>
    <t>Beschrijven hoe ik een sigaret weiger</t>
  </si>
  <si>
    <t>Uitleggen wat impulsgedrag is om experimenteergedrag te voorkomen</t>
  </si>
  <si>
    <t>Beschrijven hoe de werkzame stof THC in cannabis werkt</t>
  </si>
  <si>
    <t>Beschrijven wat de verschillende stadia van cannabisgebruik is</t>
  </si>
  <si>
    <t>Uitleggen wat het verschil is tussen lichamelijke en geestelijke verslaving</t>
  </si>
  <si>
    <t>Beschrijven in welke situaties leeftijdgenoten, ouders en sociale media van invloed zijn op de keuze om wel of geen cannabis te gebruiken</t>
  </si>
  <si>
    <t>Uitleggen dat de leeftijdsgrens van cannabis kopen en gebruiken vanaf 18 jaar is</t>
  </si>
  <si>
    <t>Beschrijven wat de regels zijn wat betreft het bezit, gebruik en verhandelen van cannabis op school, buiten school is en wat de consequenties zijn als de regels worden overtreden</t>
  </si>
  <si>
    <t>Uitleggen dat je onder invloed van een groep je anders kunt gedragen dat dat je individueel zou doen</t>
  </si>
  <si>
    <t>Uitleggen wat lichte en zware druk van groepsgenoten betekent</t>
  </si>
  <si>
    <t>Uitleggen waarom je wel of geen cannabis gebruikt en beschrijven hoe je cannabis kunt weigeren</t>
  </si>
  <si>
    <t>Beschrijven wat XTC en GHB zijn, waarom mensen het gebruiken en wat het met lichaam en geest doet</t>
  </si>
  <si>
    <t>Uitleggen met mijn standpunt is over het wel of niet XTC en/of GHB gebruiken</t>
  </si>
  <si>
    <t>Uitleggen wat de verschillende stadia is van het gebruik van XTC en GHB</t>
  </si>
  <si>
    <t>Beschrijven wat lichamelijke en geestelijke verslaving is</t>
  </si>
  <si>
    <t xml:space="preserve">Benoemen in welke situaties ouders, sociale media en leeftijdgenoten van invloed zijn op de keuze wel of geen XTC of GHB te gebruiken </t>
  </si>
  <si>
    <t>Benoemen dat het gebruik van XTC en GHB illegaal is en wat de consequenties zijn van het in bezit hebben van XTC en GHB</t>
  </si>
  <si>
    <t>Beschrijven wat lichte en zware druk van groepsgenoten is</t>
  </si>
  <si>
    <t>Uitleggen waarom ik wel of geen XTC, GHB gebruik en beschrijf hoe je deze drugs kunt weigeren</t>
  </si>
  <si>
    <t>Accepteren dat er diversiteit is in lichaamsbouw en lichaamskenmerken</t>
  </si>
  <si>
    <t>Feiten en mythen beschrijven rondom het maagdenvlies</t>
  </si>
  <si>
    <t>Manieren beschrijven hoe je partnerrelaties kunt opbouwen en onderhouden</t>
  </si>
  <si>
    <t>Uitleggen hoe verschillen in sekse-rolverwachtingen en rolopvattingen kunnen leiden tot conflicten of misverstanden in partnerrelaties</t>
  </si>
  <si>
    <t>Beschrijven dat in een partnerrelatie heftige emoties of meningsverschillen kunnen voorkomen</t>
  </si>
  <si>
    <t>Uitleggen hoe ik eigen behoeften en verwachtingen in een relatie kan communiceren</t>
  </si>
  <si>
    <t>Beschrijven welke factoren de menstruatiecyclus kunnen verstoren</t>
  </si>
  <si>
    <t>Factoren beschrijven die vruchtbaarheid kunnen beïnvloeden</t>
  </si>
  <si>
    <t>Mogelijke symptomen beschrijven van een eventuele zwangerschap</t>
  </si>
  <si>
    <t>Verantwoordelijkheden beschrijven die het hebben van kinderen met zich meebrengt</t>
  </si>
  <si>
    <t>Beschrijven hoe en waar hulp en advies is te vinden bij zwangerschap of jong ouderschap</t>
  </si>
  <si>
    <t>Mijn eigen waarden en normen ten aanzien van seksualiteit beschrijven</t>
  </si>
  <si>
    <t>Argumenten beschrijven om de ander te overtuigen van condoomgebruik</t>
  </si>
  <si>
    <t>Beschrijven hoe gendernormen van invloed zijn op seksuele grensoverschrijding</t>
  </si>
  <si>
    <t>Beschrijven welk seksueel gedrag wel of niet toelaatbaar of strafbaar is (sexting, kinderporno, grooming, seksuele grensoverschrijding)</t>
  </si>
  <si>
    <t>Beschrijven hoe alcohol en middelengebruik kan doorwerken op onveilig of grensoverschrijdend gedrag</t>
  </si>
  <si>
    <t>Verantwoordelijk veilig gedrag laten zien ten aanzien van alcohol en verkeer</t>
  </si>
  <si>
    <t>Eigen keuze maken voor veilig gedrag</t>
  </si>
  <si>
    <t>Mezelf en anderen in veiligheid brengen</t>
  </si>
  <si>
    <t>Beschrijven wat reanimatie is</t>
  </si>
  <si>
    <t>Gezonde school bovenbouw havo-vwo</t>
  </si>
  <si>
    <t>Gezonde school MBO</t>
  </si>
  <si>
    <t>Gezonde school HBO-WO</t>
  </si>
  <si>
    <t>Uitleggen hoe ik om ga met risicovol gedrag en risicovolle situaties, waaronder arbeidssituaties</t>
  </si>
  <si>
    <t>Beschrijven welke (arbo)regels, materialen en voorschriften er zijn voor veilig werken</t>
  </si>
  <si>
    <t>Onderdelen EHBO uitvoeren op de werkplek</t>
  </si>
  <si>
    <t>Reanimatie uitvoeren</t>
  </si>
  <si>
    <t>Analyseren van gevoelens die ik heb in verschillende situaties</t>
  </si>
  <si>
    <t>Uitleggen hoe ik mijn kwaliteiten kan inzetten voor welbevinden en carrière</t>
  </si>
  <si>
    <t>Uitleggen hoe ideale lichaamsbeelden in de media van invloed zijn  op mijn zelfbeeld</t>
  </si>
  <si>
    <t>Beschrijven dat geslachtskenmerken kunnen verschillen van genderidentiteit</t>
  </si>
  <si>
    <t>Mijn lichaam accepteren en er tevreden mee zijn</t>
  </si>
  <si>
    <t xml:space="preserve">Uitleggen hoe ik denk over cosmetische en lichamelijke ingrepen </t>
  </si>
  <si>
    <t>Reacties van anderen evalueren</t>
  </si>
  <si>
    <t>Uitleggen hoe ik effectief, respectvol en proactief kan reageren op verbaal en non-verbaal geuite gevoelens van anderen</t>
  </si>
  <si>
    <t>Uitleggen wat de gevolgen zijn van impulsief gedrag op mijn dagelijkse leven, mijn toekomstplannen en mijn schoolloopbaan</t>
  </si>
  <si>
    <t>Een tegenslag herkennen, uitleggen hoe ik daarmee om kan gaan en ombuigen naar proactief gedrag</t>
  </si>
  <si>
    <t>Een tegenslag herkennen en uitleggen hoe ik daarmee om kan gaan en ombuigen naar proactief gedrag</t>
  </si>
  <si>
    <t>Het standpunt van een ander waarderen</t>
  </si>
  <si>
    <t>Uitleggen wat de rol van sociale media kan zijn</t>
  </si>
  <si>
    <t>Mij inzetten voor mensen in mijn omgeving</t>
  </si>
  <si>
    <t>Ideeën en initiatieven van anderen gebruiken om tot een gezamenlijk resultaat te komen</t>
  </si>
  <si>
    <t>Ideeën en initiatieven van anderen waarderen om tot een gezamenlijk resultaat te komen</t>
  </si>
  <si>
    <t>Feedback aan elkaar gegeven waarderen</t>
  </si>
  <si>
    <t>Een planning en taakverdeling maken voor het uitvoeren van een taak</t>
  </si>
  <si>
    <t>Waarderen van verhoudingen in een groep</t>
  </si>
  <si>
    <t>Omgaan met groepsdruk door voor mezelf op te komen, mijn grenzen aan te geven en indien nodig hulp te zoeken voor anderen of voor mezelf</t>
  </si>
  <si>
    <t>Het ontstaan en verloop van conflicten uitleggen en daarbij aangeven wat de invloed is van verschillen tussen mensen en de rol van media</t>
  </si>
  <si>
    <t>Uitleggen hoe conflicten tot geweld kunnen leiden</t>
  </si>
  <si>
    <t>Uitleggen welke stijl van conflicthantering bij mij past</t>
  </si>
  <si>
    <t>Omgaan met de invloed van mijn keuzes op mijn oekomst en mijn schoolloopbaan</t>
  </si>
  <si>
    <t>Omgaan met de invloed van mijn keuzes op mijn toekomst en mijn carrière</t>
  </si>
  <si>
    <t>Een verband beschrijven tussen moeilijke situaties en het wel en/of niet nemen van verantwoordelijkheid</t>
  </si>
  <si>
    <t>Reflecteren op hoe ik verantwoordelijkheid neem</t>
  </si>
  <si>
    <t>Uitleggen welke eigenschappen en vaardigheden mij wel en niet helpen bij het nemen van verantwoordelijkheid</t>
  </si>
  <si>
    <t>Reflecteren op het omgaan met moeilijke situaties in relatie tot destructief gedrag (zoals overmatig snoepen, drinken, gamen)</t>
  </si>
  <si>
    <t>Alternatieven beschrijven voor slim kopen, slim bereiden en slim bewaren van voedsel</t>
  </si>
  <si>
    <t>Mijn eigen voedselketen beschrijven</t>
  </si>
  <si>
    <t>Voorbeelden geven van het gebruik van voeding in relatie tot mijn toekomstige beroepspraktijk</t>
  </si>
  <si>
    <t>Mijn eigen voedselketen beargumenteren</t>
  </si>
  <si>
    <t xml:space="preserve">Maaltijden voor mezelf bereiden waarbij ik
• Hygiënisch kan werken
• Verschillende bereidingstechnieken uitvoer
• De juiste hoeveelheden kan afwegen
• Weinig restjes over laat
</t>
  </si>
  <si>
    <t>Beweeg-, sport- en fitnessactiviteiten tijdens pauzes uitvoeren, die passen bij mijn eigen voorkeuren en mogelijkheden</t>
  </si>
  <si>
    <t>Bewust kiezen voor beweeg-, sport- en fitnessactiviteiten tijdens pauzes, mede in het perspectief van de beroepscarrière</t>
  </si>
  <si>
    <t>Verschillende inspanningsniveaus uitvoeren en ervaren hoe dat zowel tijdens als na de bewegingsactiviteit voelt: moe, lekker, fris en voldaan</t>
  </si>
  <si>
    <t>Trainingsprincipes toepassen</t>
  </si>
  <si>
    <t>Verschillende inspanningsniveaus uitvoeren en ervaren hoe dat zowel tijdens als na de bewegingsactiviteit voelt: moe, lekker, fris, en voldaan</t>
  </si>
  <si>
    <t>Eigen voorkeuren voor bepaalde inspanningsniveaus nader verkennen door meer diepgaande keuzes, mede in het perspectief van de beroepscarrière</t>
  </si>
  <si>
    <t>Zelf vormen van trainingen plannen, uitvoeren en evalueren, mede in relatie tot duurzame inzetbaarheid in werk</t>
  </si>
  <si>
    <t>Bewust kiezen voor actief transport, mede in het perspectief van de beroepscarrière</t>
  </si>
  <si>
    <t>Actief transport naar school en stageplek waarderen</t>
  </si>
  <si>
    <t>Deelnemen aan beweeg-, sport- en fitnessactiviteiten op of via de opleiding en de stage en in vrije tijd</t>
  </si>
  <si>
    <t>Het doen van beweeg-, sport- en fitnessactiviteiten in vrije tijd waarderen</t>
  </si>
  <si>
    <t>Een beargumenteerd standpunt innemen over mijn deelname aan beweeg-, sport- en fitnessactiviteiten in vrije tijd</t>
  </si>
  <si>
    <t>Bewust kiezen voor deelname aan beweeg-, sport- en fitnessactiviteiten in vrije tijd, mede in het perspectief van de beroepscarrière</t>
  </si>
  <si>
    <t xml:space="preserve">Hulp vragen bij geconstateerde afwijkingen van de normale situatie </t>
  </si>
  <si>
    <t>Handen wassen passend bij de regels van stage en/of werk</t>
  </si>
  <si>
    <t>Uitleggen wat de risico's zijn van hard geluid op het werk en in vrije tijd</t>
  </si>
  <si>
    <t>Uitleggen hoe ik verstandig om kan gaan met geluid op school, in werksituaties en in vrije tijd</t>
  </si>
  <si>
    <t>Beschrijven wat de symptomen zijn van arbeid gerelateerde oorzaken van gehoorproblemen</t>
  </si>
  <si>
    <t>Uitleggen hoe je kunt omgaan met gehoorproblemen en slechtziendheid van jezelf en anderen in maatschappelijke en werksituaties</t>
  </si>
  <si>
    <t xml:space="preserve">Uitleggen welke redenen er zijn om wel/niet alcohol te drinken of de alternatieven voor alcohol </t>
  </si>
  <si>
    <t>Uitleggen wat de verschillende stadia van alcoholgebruik zijn en beschrijven wat de lichamelijke en geestelijke verslaving per stadium onderscheiden.</t>
  </si>
  <si>
    <t>Uitleggen wat de verschillende stadia van alcoholgebruik zijn en beschrijven wat de lichamelijke en geestelijke verslaving per stadium onderscheiden</t>
  </si>
  <si>
    <t>Uitleggen dat veel en vaak alcohol drinken niet samengaat met school/werk (beroep)</t>
  </si>
  <si>
    <t>Beschrijven wat beïnvloeders zijn op mijn keuze om wel of niet te drinken</t>
  </si>
  <si>
    <t>Beschrijven wat de (wettelijke) regels zijn met betrekking tot alcohol en mijn keuze hierin</t>
  </si>
  <si>
    <t>Uitleggen dat alcohol en verkeer niet samen gaan en bij welk promillage ik niet meer mag deelnemen aan het verkeer</t>
  </si>
  <si>
    <t>Uitleggen dat veel en vaak alcohol drinken niet samengaat met school</t>
  </si>
  <si>
    <t>Uitleggen dat je je moet legitimeren wanneer je alcohol wilt kopen</t>
  </si>
  <si>
    <t>Uitleggen hoe groepsdruk werkt</t>
  </si>
  <si>
    <t>Beschrijven waar je hulp kunt vinden bij problematisch alcoholgebruik van mezelf of van anderen</t>
  </si>
  <si>
    <t>Uitleggen hoe ik alcohol wil gebruiken en wat mijn grens is</t>
  </si>
  <si>
    <t>Beschrijven waar ik hulp kan vinden bij problematisch alcoholgebruik van mezelf of anderen</t>
  </si>
  <si>
    <t>Uitleggen waarom ik wel of niet rook</t>
  </si>
  <si>
    <t>Uitleggen waarom werken (beroep) niet samengaat met roken</t>
  </si>
  <si>
    <t>Uitleggen wat de schadelijke effecten zijn van roken tijdens de zwangerschap</t>
  </si>
  <si>
    <t>Beschrijven wat de verschillen tussen een sigaret, e-sigaret en een waterpijp zijn en wat de effecten zijn van het gebruik</t>
  </si>
  <si>
    <t>Beschrijven wat de verschillen zijn tussen een sigaret, e-sigearet en een waterpijp en wat de effecten zijn van het gebruik</t>
  </si>
  <si>
    <t>Beschrijven wat de verschillen zijn tussen een sigaret, e-sigaret en een waterpijp en wat de effecten zijn van het gebruik</t>
  </si>
  <si>
    <t>Uitleggen hoe leeftijdgenoten een rol spelen bij mijn keuze wel of niet te roken</t>
  </si>
  <si>
    <t>Uitleggen dat ik me moet legitimeren voor het kopen van sigaretten</t>
  </si>
  <si>
    <t>Uileggen dat er (wettelijke en bedrijfs) regels zijn rond roken</t>
  </si>
  <si>
    <t>Uitleggen dat je onder invloed van een groep je anders kunt gedragen dan dat je individueel zou doen</t>
  </si>
  <si>
    <t>Uitleggen hoe ik een sigaret weiger</t>
  </si>
  <si>
    <t>Beschrijven waar ik hulp kan vinden bij problematisch tabaksgebruik van mezelf of anderen</t>
  </si>
  <si>
    <t>Uitleggen waarom ik wel of niet ga roken of waarom ik wel of niet ga stoppen</t>
  </si>
  <si>
    <t>De voor- en nadelen beschrijven van cannabis gebruik</t>
  </si>
  <si>
    <t>Beschrijven welke normen en waarden er zijn over het gebruik van cannabis</t>
  </si>
  <si>
    <t>Uitleggen de verschillende stadia van cannabisgebruik en wat het verschil is tussen lichamelijke en geestelijke verslaving</t>
  </si>
  <si>
    <t>Uitleggen waarom werken (beroep) niet samengaat met het gebruiken van cannabis</t>
  </si>
  <si>
    <t>Uitleggen dat cannabis en verkeer niet samengaan</t>
  </si>
  <si>
    <t>Uitleggen dat cannabis en verkeer niet samen gaan</t>
  </si>
  <si>
    <t>Uitleggen waarom werken (beroep) niet samengaat met het gebruik van cannabis</t>
  </si>
  <si>
    <t>Beschrijven waar je hulp kunt vinden voor het stoppen of minderen met het gebruik van cannabis</t>
  </si>
  <si>
    <t>Beschrijven welke normen en waarden er zijn over het gebruik van XTC, GHB, speed en cocaïne</t>
  </si>
  <si>
    <t>Uitleggen wat de verschillende stadia is van het gebruik van XTC en GHB, speed en cocaïne</t>
  </si>
  <si>
    <t>Beschrijven in welke situaties ouders, sociale media en leeftijdgenoten van invloed zijn op de keuze wel of geen XTC of GHB te gebruiken</t>
  </si>
  <si>
    <t>Beschrijven dat het gebruik van XTC en GHB illegaal is en wat de consequenties zijn van het in bezit hebben van XTC en GHB</t>
  </si>
  <si>
    <t>Uitleggen dat het gebruik van XTC, GHB, speed en cocaïne en verkeer niet samen gaan</t>
  </si>
  <si>
    <t>Uitleggen in welke situaties ouders, sociale media en leeftijdgenoten van invloed zijn op de keuze wel of geen XTC of GHB te gebruiken</t>
  </si>
  <si>
    <t>Uitleggen waarom werk (beroep) niet samengaat met het gebruik van XTC, GHB, speed en cocaïne</t>
  </si>
  <si>
    <t>Uitleggen welke mechanismen er ten grondslag liggen aan groepsdruk en dit kunnen toepassen op het gebruik van XTC en GHB, speed en/of cocaïne</t>
  </si>
  <si>
    <t>Beschrijven dat het gebruik van XTC en GHB illegaal is en wat de consequenties zijn van het in bezit hebben van deze middelen</t>
  </si>
  <si>
    <t>Uitleggen hoe je XTC, GHB, speed en cocaïne kunt weigeren</t>
  </si>
  <si>
    <t>Beschrijven van impulsgedrag om experimenteergedrag te voorkomen</t>
  </si>
  <si>
    <t>Voor- en nadelen beschrijven van gearrangeerde huwelijken</t>
  </si>
  <si>
    <t>Uitleggen wat huwelijksdwang betekent</t>
  </si>
  <si>
    <t>Beschrijven hoe ik in een partnerrelatie rekening houd met behoefte aan autonomie, verbondenheid en wederkerigheid</t>
  </si>
  <si>
    <t xml:space="preserve">Beschrijven dat vertrouwen en veiligheid belangrijke voorwaarden zijn voor intimiteit in relaties </t>
  </si>
  <si>
    <t>Uitleggen op welke manieren ik meningsverschillen en conflicten in partnerrelaties kan oplossen</t>
  </si>
  <si>
    <t>Beschrijven waar en hoe ik hulp kan zoeken bij relationele problemen</t>
  </si>
  <si>
    <t>Het belang uitleggen van een gezonde leefstijl tijdens zwangerschap</t>
  </si>
  <si>
    <t>Alternatieve vruchtbaarheidsmethoden beschrijven</t>
  </si>
  <si>
    <t xml:space="preserve">Alternatieve mogelijkheden beschrijven bij ongewilde kinderloosheid </t>
  </si>
  <si>
    <t>Alternatieve anticonceptie kiezen als een bepaalde anticonceptiemethode niet (meer) bevalt</t>
  </si>
  <si>
    <t>Uitleggen dat het voor plezierige seks belangrijk is dat je het allebei wilt, dat je het veilig doet en dat je je er prettig bij voelt</t>
  </si>
  <si>
    <t>Overeenkomsten en verschillen beschrijven van mijn lichaam en dat van anderen</t>
  </si>
  <si>
    <t>Mijn eigen lichaam (en geslachtsorganen) verzorgen</t>
  </si>
  <si>
    <t>Uitleggen hoe en waarom ik mijn handen was voor het eten, na toiletgebruik, na buitenspelen of als ze zichtbaar vies zijn</t>
  </si>
  <si>
    <t xml:space="preserve">Beschrijven hoe ik mijn huid kan verzorgen </t>
  </si>
  <si>
    <t>Beschrijven hoe ik mijn huid moet beschermen tegen de zon</t>
  </si>
  <si>
    <t>Uitleggen waarom ik mijn huid moet beschermen tegen de zon</t>
  </si>
  <si>
    <t>Beschrijven welke informatie geluiden ons geven</t>
  </si>
  <si>
    <t>Beschrijven wat de risico's zijn van hard geluid</t>
  </si>
  <si>
    <t xml:space="preserve">Uitleggen welke maatregelen ik kan nemen bij hard geluid </t>
  </si>
  <si>
    <t>Beschrijven wat de risico's zijn van zonnestraling voor de ogen</t>
  </si>
  <si>
    <t>Beschrijven hoe ik mijn ogen kan beschermen tegen zonnestraling (zonnebril, skibril)</t>
  </si>
  <si>
    <t>Beschrijven van de werking van het oor</t>
  </si>
  <si>
    <t>Uitleggen van het belang van het horen (functies) en van de kwetsbaarheid van het oor (oorzaken van slijtage en beschadiging)</t>
  </si>
  <si>
    <t>Beschrijven van de werking van het oog</t>
  </si>
  <si>
    <t>Uitleggen van het belang van zien (functies) en van de kwetsbaarheid van het oog (oorzaken van slijtage en beschadiging)</t>
  </si>
  <si>
    <t>Beschrijven hoe mijn gebit is opgebouwd en dat tanden en kiezen wisselen</t>
  </si>
  <si>
    <t>Mij houden aan de regels van de groep</t>
  </si>
  <si>
    <t xml:space="preserve">Beschrijven wat wel en niet mag </t>
  </si>
  <si>
    <t>Een reactie geven op de naam van een ander</t>
  </si>
  <si>
    <t>Belangstelling tonen voor een ander</t>
  </si>
  <si>
    <t>Interactie aangaan met een ander</t>
  </si>
  <si>
    <t>Anderen helpen en zorgzaam omgaan met anderen</t>
  </si>
  <si>
    <t>Een korte periode met iemand spelen</t>
  </si>
  <si>
    <t>Anderen betrekken in mijn spel</t>
  </si>
  <si>
    <t>Beschrijven bij welke spelletjes ik samen kan werken om iets groters en/of leukers te bereiken</t>
  </si>
  <si>
    <t>Regels herkennen die in een groep gelden en ik kan daarbij benoemen wat wel en niet mag</t>
  </si>
  <si>
    <t>Beschrijven wat goed en fout is en ik kan sorry zeggen</t>
  </si>
  <si>
    <t>Verkennen wat mijn grenzen zijn in conflicten en probeer mee te denken over een oplossing</t>
  </si>
  <si>
    <t>Kiezen tussen twee keuzemogelijkheden en verbaal duidelijk maken wat mijn keuze is</t>
  </si>
  <si>
    <t>De consequenties van een keuze beschrijven</t>
  </si>
  <si>
    <t>Kiezen waar ik mee wil spelen</t>
  </si>
  <si>
    <t>Zelfstandig kleine taken uitvoeren en afmaken</t>
  </si>
  <si>
    <t>Hulp vragen bij taken die niet lukken</t>
  </si>
  <si>
    <t>Duidelijk maken dat ik dingen graag zelf wil doen</t>
  </si>
  <si>
    <t>Mijn eetgewoonten beschrijven</t>
  </si>
  <si>
    <t>Voedingsmiddelen die ik gebruik aanwijzen in de winkel</t>
  </si>
  <si>
    <t>Lichaamsdelen beschrijven, inclusief geslachtsdelen</t>
  </si>
  <si>
    <t>Verschillen beschrijven tussen jongens en meisjes</t>
  </si>
  <si>
    <t>Verschillende soorten relaties beschrijven (vrouw-man, man-man, vrouw-vrouw)</t>
  </si>
  <si>
    <t>Voortplanting, gezinsvorming 
en anticonceptie</t>
  </si>
  <si>
    <t>Seksulaliteit</t>
  </si>
  <si>
    <t xml:space="preserve">Prettige en onprettige aanrakingen en contacten herkennen </t>
  </si>
  <si>
    <t>Beschrijven wie me mag aanraken en waar ik een ander mag aanraken</t>
  </si>
  <si>
    <t>Mijzelf herkennen en beschrijven of ik een jongen of meisje ben</t>
  </si>
  <si>
    <t>Benoemen van (heftige) gevoelens die zij ervaren zodanig dat anderen deze begrijpen</t>
  </si>
  <si>
    <t>Zijn ontvankelijk voor en reageren op verbaal en nonverbaal geuite gevoelens van anderen</t>
  </si>
  <si>
    <t>Benoemen van en laten zien hoe je reageert op een onverwachte situatie</t>
  </si>
  <si>
    <t>Benoemen dat je eerst moet nadenken voordat je reageert op een (lastige) situatie</t>
  </si>
  <si>
    <t>Benoemen wat concentratie is, waarom dit belangrijk is bij het uitvoeren van een spel en/of taak en laten zien hoe je concentratie kunt oefenen. Begrijpelijk hoe je afgeleid kan worden met de uitvoering van een spel of taak en benoemen wat je hier aan kunt doen.</t>
  </si>
  <si>
    <t>Benoemen van en omgaan met gedrag dat je wel en niet kunt vertonen in sociale situaties.</t>
  </si>
  <si>
    <t>Benoemen en laten zien wat je kunt doen om anderen te helpen en hoe zij jou kunnen helpen.</t>
  </si>
  <si>
    <t xml:space="preserve">Uitleggen hoe ik tussen twee mogelijkheden kan kiezen:
• benoemen welke keuze gemaakt moet worden;
• uitleggen wat het gevolg is van de ene en de andere keuze;
• keuze maken en uitvoeren.
</t>
  </si>
  <si>
    <t>De verschillende voedingsmiddelen die bijdragen aan gezondheid benoemen</t>
  </si>
  <si>
    <t>De basisvoedingsmiddelen in hoofdgroepen benoemen</t>
  </si>
  <si>
    <t>Uitleggen dat eten, drinken en groeien met elkaar te maken hebben.</t>
  </si>
  <si>
    <t>Uitleggen wat er in de koelkast moet worden bewaard en wat niet</t>
  </si>
  <si>
    <t>Fruit en groenten wassen, voordat ik het opeet.</t>
  </si>
  <si>
    <t>Op hoofdlijnen beschrijven wat risico's zijn in de keuken</t>
  </si>
  <si>
    <t>Herkennen wat de groei van planten is die voedsel geven in hun natuurlijke omgeving, bijvoorbeeld in de schooltuin</t>
  </si>
  <si>
    <t>De basisproducten van planten zoals groenten, fruit, brood en drinken rubriceren</t>
  </si>
  <si>
    <t>Beschrijven wat er in de koelkast moet worden bewaard en wat niet</t>
  </si>
  <si>
    <t>Eten kopen bereiden, beleven</t>
  </si>
  <si>
    <t>Beschrijven welke producten in welke soorten winkels verkocht worden</t>
  </si>
  <si>
    <t>Eenvoudige bereidingstechnieken spelenderwijze uitvoeren, zoals snijden, kneden, malen en zeven</t>
  </si>
  <si>
    <t>Plezier beleven aan samen (aan tafel) eten met anderen</t>
  </si>
  <si>
    <t>Herkennen en beschrijven van verschillende geuren en smaken</t>
  </si>
  <si>
    <t>Beschrijven welke maatregelen ik kan nemen bij hard geluid (zoals vingers in de oren, afstand houden)</t>
  </si>
  <si>
    <t>Verschillen en overeenkomsten beschrijven tussen jongens en meisjes, inclusief geslachtsdelen</t>
  </si>
  <si>
    <t>Beschrijven dat iedereen uniek is en dat ik trots maga zijn op mezelf</t>
  </si>
  <si>
    <t>Onderlinge verschillen tussen mensen respecteren</t>
  </si>
  <si>
    <t>Beschrijven dat jongens en meisjes gelijkwaardig zijn</t>
  </si>
  <si>
    <t>Verschillende soorten relaties beschrijven</t>
  </si>
  <si>
    <t>Beschrijven dat er verschillende regels zijn rondom bloot zijn en het aanraken van geslachtdelen en dat deze per situatie kunnen verschillen</t>
  </si>
  <si>
    <t>Uitleggen wat het nut is van verkeersborden en –regels en uitleggen wat veel voorkomende verkeerstekens en –borden betekenen</t>
  </si>
  <si>
    <t>Uitleggen dat ik een bepaalde hoeveelheid basisvoedsel (eten en drinken) nodig heb per dag voor de voedingstoffen en dat de rest extra is</t>
  </si>
  <si>
    <t>Het besef over herkomst van voedingsmiddelen</t>
  </si>
  <si>
    <t>Lichamelijke verschillen tussen jongens en meisjes beschrijven en de veranderingen die plaatsvinden tijdens de puberteit</t>
  </si>
  <si>
    <t>Beschrijven dat iedereen uniek is en dat ik trots mag zijn op mezelf</t>
  </si>
  <si>
    <t>Seks op gerelateerde rolpatronen beschrijven (ook in de media)</t>
  </si>
  <si>
    <t>Beschrijven dat jongens en meisjes gelijke rechten hebben</t>
  </si>
  <si>
    <t>Beschrijven dat relaties kort of lang kunnen duren, dat je verschillende partners kunt hebben en kunt wisselen van partner</t>
  </si>
  <si>
    <t>Beschrijven dat je verliefd kunt worden op iemand van het eigen en/of het andere geslacht en dit respecteren</t>
  </si>
  <si>
    <t>Vriendschappen aangaan, onderhouden en respectvol beëindigen</t>
  </si>
  <si>
    <t>Globaal beschrijven hoe een zwangerschap ontstaat en verloopt</t>
  </si>
  <si>
    <t>Onderscheid maken tussen feiten en fabels over voortplanting</t>
  </si>
  <si>
    <t>Beschrijven dat niet iedereen (meer) kinderen kan of wil krijgen</t>
  </si>
  <si>
    <t>Wensen en grenzen van anderen respecteren</t>
  </si>
  <si>
    <t>Beschrijven dat er verschillende regels zijn rondom bloot, het aanraken van geslachtsdelen en privacy en deze regels erkennen</t>
  </si>
  <si>
    <t>Gezonde school Levensfase 11-12 jaar, groep 7-8</t>
  </si>
  <si>
    <t>Uitleggen dat ik moeilijke situaties niet moet aanpakken met destructief gedrag (zoals overmatig snoepen, drinken, gamen, schoppen, slaan</t>
  </si>
  <si>
    <t>Uitleggen hoe ik mijn huid kan beschermen tegen verschillende weersomstandigheden en infecties (wondje, koortslip etc.) kan voorkomen</t>
  </si>
  <si>
    <t>Beschrijven in welke culturen jongens- en meisjesbesnijdenis voorkomt en welke functies en gevolgen dat heeft</t>
  </si>
  <si>
    <t>Verschillende manieren beschrijven om veilig contact te leggen (online of offline)</t>
  </si>
  <si>
    <t>Beschrijven dat er culturele en religieuze verschillen zijn in gedachten over kinderen krijgen, gezinsgrootte, moederschap/vaderschap, geboorteregeling en anticonceptie</t>
  </si>
  <si>
    <t>Beschrijven dat je het krijgen van kinderen kunt plannen en uitstellen</t>
  </si>
  <si>
    <t xml:space="preserve">Beschrijven wat je kunt doen als je (nog) geen kind wilt en zwangerschap wilt voorkomen </t>
  </si>
  <si>
    <t>Globaal beschrijven welke anticonceptiemethoden er zijn en waar ze verkrijgbaar zijn</t>
  </si>
  <si>
    <t xml:space="preserve">Seksualiteit </t>
  </si>
  <si>
    <t>Verschillende uitingsvormen/manieren van seksualiteit beschrijven</t>
  </si>
  <si>
    <t>Beschrijven wat zelfbevrediging is en welke mythen er bestaan</t>
  </si>
  <si>
    <t>Nadenken over je eigen wensen en dat je je eigen tempo in seksuele carriètr mag bepalen</t>
  </si>
  <si>
    <t>Beschrijven dat er verschillen zijn in seksuele oriëntatie (lesbisch, homo, bi)</t>
  </si>
  <si>
    <t>Beschrijven dat er culturele en religieuze verschillen zijn in het aangaan van seksuele contacten</t>
  </si>
  <si>
    <t>Het verschil tussen gewenste en ongewenste, vrijwillige en onvrijwillige contacten, handelingen en opmerkingen benoemen</t>
  </si>
  <si>
    <t>Verschillende vormen van seksuele grensoverschrijding en de gevolgen hiervan op korte of lange termijn beschrijven</t>
  </si>
  <si>
    <t>Hulp vinden bij ongewenste of onveilige seksuele contacaten, aanrakingen, handelingen</t>
  </si>
  <si>
    <t xml:space="preserve">Het openbaar vervoer gebruiken in een onbekende omgeving </t>
  </si>
  <si>
    <t>Uitleggen dat mijn verkeersgedrag beïnvloed wordt door hoe ik ben en hoe ik me voel en dat dit effect heeft op mijn eigen veiligheid en die van anderen</t>
  </si>
  <si>
    <t>Uitleggen wat de (politieve) invloed van anderen kan zijn op het bereiken van mijn doelen</t>
  </si>
  <si>
    <t>Herkennen en benoemen hoe lichaamstaal werkt bij mezelf en anderen</t>
  </si>
  <si>
    <t>Uitleggen dat de eigenschappen van iemand van invloed zijn op zijn gedrag in een bepaalde sitatie</t>
  </si>
  <si>
    <t>Uitleggen wat mijn rol kan zijn bij het veroorzaken en  oplossen van conflicten</t>
  </si>
  <si>
    <t xml:space="preserve">De stappen in een keuzeproces uitleggen en uitvoeren; dat wil zeggen:
• beschrijven welke keuzes er zijn
• beschrijven per keuze welke mogelijke oplossingen er zijn
• afwegen per oplossing wat de voor- en nadelen zijn 
• keuze maken en uitvoeren
• keuze evalueren
</t>
  </si>
  <si>
    <t>De belangrijkste bronnen van eiwitten, koolhydraten, vetten, vezels, vitamine C, ijzer en kalk beschrijven</t>
  </si>
  <si>
    <t xml:space="preserve">Uitleggen wat de risico's zijn van hard geluid (zoals bij muziekspelers, uitgaan, schoolfeesten ed.) </t>
  </si>
  <si>
    <t>Uitleggen welke maatregelen ik kan nemen om mijn gehoor te beschermen tegen hard geluid, waarbij ik rekening houd met de situatie en de sociale omgeving</t>
  </si>
  <si>
    <t>Beschrijven wat de symptomen zijn van (signalen van) gehoorproblemen en van gehoorschade door muziek</t>
  </si>
  <si>
    <t>Uitleggen wat een shisha pen is en wat de effecten zijn van het gebruik</t>
  </si>
  <si>
    <t>Benoemen wat de (wettelijke) regels rond cannabis zijn</t>
  </si>
  <si>
    <t>Benoemen dat de meeste jongeren geen cannabis gebruiken</t>
  </si>
  <si>
    <t>De anatomie en de functies van de geslachtsorganen van de man en de vrouw uitleggen</t>
  </si>
  <si>
    <t>Uitlegen wat de belangrijkste lichamelijke en emotionele veranderingen zijn tijdens de pubterteit bij jongens en meisjes</t>
  </si>
  <si>
    <t>Uitleggen hoe ik mezelf kan verzorgen bij menstruatie en hoe je tampons of maandverband kunt gebruiken (meisje)</t>
  </si>
  <si>
    <t>Uitleggen hoe ik mijn lichaam en geslachtsorganen kan verzorgen (hygiëne)</t>
  </si>
  <si>
    <t>Uitleggen hoe gevoelens over mijn eigen lichaam invloed kunnen hebben op mijn zelfbeeld</t>
  </si>
  <si>
    <t xml:space="preserve">Uitleggen wat het verschil is tussen ideale en geseksualiseerde lichaamsbeelden in de media en de realiteit </t>
  </si>
  <si>
    <t>Beschrijven dat iemands geslachtskenmerken anders kunnen zijn dan zijn of haar genderidentiteit</t>
  </si>
  <si>
    <t>Beschrijven welke hulpmogelijkheden ik kan inschakelen bij problemen met mijn zelfbeeld of genderidentieteit</t>
  </si>
  <si>
    <t>Beschrijven wat de symptomen zijn van een (eventuele) zwangerschap</t>
  </si>
  <si>
    <t>Een eigen mening vormen over tienerzwangerschap en jong ouderschap</t>
  </si>
  <si>
    <t>De voor- en nadelen van jong ouderschap beschrijven</t>
  </si>
  <si>
    <t>Beschrijven dat er verschillen in keuzes rondom kinderwens, gezinsgrootte en -planning kunnen bestaan</t>
  </si>
  <si>
    <t>Voor- en nadelen beschrijven van verschillende anticonceptiemethoden</t>
  </si>
  <si>
    <t>Misconcepten, feiten en mythen beschrijven over anticonceptie en anticonceptiegebruik</t>
  </si>
  <si>
    <t>Beschrijven hoe je verschillende anticonceptiemethoden effectief gebruikt</t>
  </si>
  <si>
    <t>Beschrijven waar je anticonceptie kunt krijgen en welke stappen je daarvoor moet nemen</t>
  </si>
  <si>
    <t>Uitleggen dat zowel jongens als meisjes verantwoordelijk zijn voor anticonceptie (inclusief condooms)</t>
  </si>
  <si>
    <t>Erkennen dat het belangrijk is om na te denken over anticonceptie voordat je seksueel actief wordt</t>
  </si>
  <si>
    <t>Beschrijven wat je kunt doen na onveilige seks (morning-afterpil)</t>
  </si>
  <si>
    <t>Beschrijven welke keuzes er zijn als een meisje ongewenst of onbedoeld zwanger is (kind krijgen, abortus, kindafstaan)</t>
  </si>
  <si>
    <t>Anticonceptie</t>
  </si>
  <si>
    <t>Erkennen dat het belangrijk is om goed voorbereid te zijn op de eerste keer</t>
  </si>
  <si>
    <t>De diversiteit beschrijven in seksuele beleving, gedrag en oriëntatie</t>
  </si>
  <si>
    <t>Uitleggen dat er verschillende rolverwachtingen zijn van jongens en meisjes ten aanzien van relaties en seks benoemen en wat dit (dubbele moraal) betekent voor jongens en meisjes</t>
  </si>
  <si>
    <t>Uitleggen wat het onderscheid is tussen seks in de realiteit en seks in de media</t>
  </si>
  <si>
    <t>Beschrijven op welke leeftijd de helft van de jongeren voor de eerste keer seksuele gedragingen vertoont en hoe de seksuele carrière van jongeren meestal verloopt</t>
  </si>
  <si>
    <t>Erkennen dat iedereen een seksueel wezen is en het recht heeft zijn of haar seksualiteit op een eigen manier en in eigen tempo te ontdekken en te uiten op het moment dat hij/zij daar aan toe is</t>
  </si>
  <si>
    <t>Uitleggen wat het verschil is tussen veilige en onveilige, gewenste en ongewenste seksuele handelingen, opmerkingen en aanrakingen</t>
  </si>
  <si>
    <t>Benoemen en leggen uit wat de belangrijkste soa's (inclusief hiv) zijn en hoe je deze kunt voorkomen</t>
  </si>
  <si>
    <t xml:space="preserve">Beschrijven wat de gevolgen zijn van onveilige seks (soa en ongewenste zwangerschap) </t>
  </si>
  <si>
    <t>Beschrijven wat de voor- en nadelen zijn van condoomgebruik, en welke risico’s je loopt als je ze niet gebruikt</t>
  </si>
  <si>
    <t>Beschrijven waar je condooms kunt krijgen</t>
  </si>
  <si>
    <t>Uitleggen hoe je vrijen zonder condoom kunt weigeren</t>
  </si>
  <si>
    <t xml:space="preserve">Onderkennen dat het na seksueel riskant gedrag belangrijk is om gerichte acties te ondernemen </t>
  </si>
  <si>
    <t>Uitleggen wanneer seksueel contact gewenst of ongewenst is, prettig of onprettig is</t>
  </si>
  <si>
    <t>Manieren benoemen om te laten merken hoe ver ik wil gaan</t>
  </si>
  <si>
    <t>Manieren benoemen om te checken hoe ver de ander wil gaan</t>
  </si>
  <si>
    <t xml:space="preserve">Het belang van het nadenken over en het aangeven van eigen wensen en grenzen beschrijven </t>
  </si>
  <si>
    <t xml:space="preserve">Het belang van het herkennen en respecteren van de wensen en grenzen van de ander beschrijven </t>
  </si>
  <si>
    <t>Uitleggen op welke manieren en in welke situaties je seksueel contact kunt weigeren</t>
  </si>
  <si>
    <t>Benoemen wat de meest voorkomende seksuele problemen bij jongens en meisjes zijn</t>
  </si>
  <si>
    <t xml:space="preserve">Bij vragen of problemen rond seksualiteit zelf om hulp vragen en zelf informatie zoeken (sense.info) 
</t>
  </si>
  <si>
    <t xml:space="preserve">Anderen wijzen op mogelijke risico's
</t>
  </si>
  <si>
    <t>Kunnen verbanden leggen tussen hun gevoelens en de reacties van anderen en kunnen hierover communiceren</t>
  </si>
  <si>
    <t>Kunnen laten zien hoe zij respectvol en proactief kunnen reageren op verbaal en non-verbaal geuite gevoelens van anderen en uitleggen welke reactie wel of niet effectief is</t>
  </si>
  <si>
    <t>Kunnnen verbanden leggen tussen en omgaan met de relatie die er bestaat tussen gebeurtenis, gevoel, gedachte en gedrag</t>
  </si>
  <si>
    <t>Verklaren van en omgaan met wat van invloed is op impulsief gedrag en hoe je dit kunt uitstellen, verminderen en/of stoppen</t>
  </si>
  <si>
    <t xml:space="preserve">Verklaren wat de gevolgen zijn van impulsief gedrag op je dagelijkse leven, je toekomstplannen en je schoolloopbaan
</t>
  </si>
  <si>
    <t>Kunnen concentreren en hanteren van afleidingen bij de uitvoering van een taak</t>
  </si>
  <si>
    <t>Omgaan met de invloed van normen en waarden op het gedrag in specifieke sociale situaties</t>
  </si>
  <si>
    <t>Ombuigen van tegenslag in proactief gedrag</t>
  </si>
  <si>
    <t>Uitleggen van en omgaan met de invloed van stress op het uitvoeren van een taak</t>
  </si>
  <si>
    <t>Je gedrag afstemmen op anderen om samen een taak te volbrengen</t>
  </si>
  <si>
    <t xml:space="preserve">Gebruiken en evalueren van een plan bij de uitvoering van een taak
</t>
  </si>
  <si>
    <t>Reflecteren op de invloed van media en andere actoren (zoals leeftijdgenoten) op mijn eigen zelfbeeld</t>
  </si>
  <si>
    <t>Uitleggen hoe ik verstandig om kan gaan met geluid op school en vrije tijd</t>
  </si>
  <si>
    <t>Beschrijven wat de invloed van hormonen kan zijn op ontwikkeling en stemming van meisjes en jongens</t>
  </si>
  <si>
    <t>Hulp zoeken bij problemen rondom lichamelijke ontwikkeling (te vroege of te late seksuele rijping)</t>
  </si>
  <si>
    <t>Kritisch reageren op ideale en geseksualiseerde lichaamsbeelden in de media en reflecteren op de invloed hiervan op mijn eigen zelfbeeld</t>
  </si>
  <si>
    <t>Erkennen en respecteren dat iemands geslachtskenmerken anders kunnen zijn dan zijn of haar genderidentiteit</t>
  </si>
  <si>
    <t>Hulp zoeken bij problemen in verband met zelfbeeld of genderidentiteit</t>
  </si>
  <si>
    <t>Een positieve attitude laten zien ten aanzien van diversiteit in relaties</t>
  </si>
  <si>
    <t>Discriminerend gedrag, ongelijkwaardigheid, geweld en dwang in relaties en de dagelijkse omgang herkennen</t>
  </si>
  <si>
    <t xml:space="preserve">Uitleggen wat de gevolgen kunnen zijn van discriminerend gedrag, ongelijkwaardigheid, geweld en dwang en wat kan ik doen als zich zoiets voordoet
</t>
  </si>
  <si>
    <t>Uitleggen dat vruchtbaarheid afhankelijk is van de leeftijd van een vrouw en de fase in de menstruatiecyclus</t>
  </si>
  <si>
    <t>Een afweging maken van voor- en nadelen van jong ouderschap</t>
  </si>
  <si>
    <t>Voor mezelf afwegen wat de ideale leeftijd en situatie zou zijn om een kind te krijgen</t>
  </si>
  <si>
    <t>Voor- en nadelen van verschillende anticonceptiemethoden en op basis daarvan een weloverwogen keuze maken</t>
  </si>
  <si>
    <t>Uitleggen hoe je verschillende anticonceptiemethoden effectief gebruikt, wat fouten kunnen zijn in gebruik en hoe je deze kunt voorkomen</t>
  </si>
  <si>
    <t>Uitleggen dat het belangrijk is om een anticonceptiemethode te kiezen die bij je past</t>
  </si>
  <si>
    <t>Uitleggen en erkennen dat anticonceptie en zwangerschapspreventie de verantwoordelijkheid zijn van een jongen en een meisje</t>
  </si>
  <si>
    <t>Uitleggen hoe ik tijdig kan communiceren met mijn partner over anticonceptiekeuze en -gebruik</t>
  </si>
  <si>
    <t>Mythes en misvattingen over anticonceptie ontkrachten</t>
  </si>
  <si>
    <t>Uitleggen wat er gedaan kan worden als er iets is misgegaan met anticonceptie of na onveilige seks en daarnaar handelen</t>
  </si>
  <si>
    <t>Beschrijven hoe de morning-afterpil werkt</t>
  </si>
  <si>
    <t xml:space="preserve">Beschrijven hoe en waar hulp en advies is te krijgen bij (vermoedens van) ongeplande of ongewenste zwangerschap (keuzehulp)
</t>
  </si>
  <si>
    <t>Beschrijven wat voor- en nadelen en eventuele risico's zijn van seksuele contacten op jonge leeftijd</t>
  </si>
  <si>
    <t>Verschillen in seksuele beleving, gedrag en oriëntatie erkennen</t>
  </si>
  <si>
    <t>Beschrijven hoe ik kan omgaan met verschillende rolverwachtingen van jongens en meisjes ten aanzien van seksualiteit</t>
  </si>
  <si>
    <t>Beschrijven onder welke condities seks leuk, prettig en gewenst kan zijn</t>
  </si>
  <si>
    <t>Seksuele rechten uitleggen en wat dit betekent voor je eigen leven</t>
  </si>
  <si>
    <t xml:space="preserve">Een standpunt innemen ten aanzien van stereotiepe, geseksualiseerde beelden in de media over mannelijkheid, vrouwelijkheid en seksualiteit
</t>
  </si>
  <si>
    <t>Laten zien dat je een positieve houding hebt ten aanzien van condoomgebruik</t>
  </si>
  <si>
    <t>Beschrijven wat je kunt doen bij een (vermoeden van) soa</t>
  </si>
  <si>
    <t>Beschrijven hoe een soa-test in zijn werk gaat</t>
  </si>
  <si>
    <t>Erkennen dat een soa-test een teken is van verantwoordelijk zijn voor je eigen en andermans gezondheid</t>
  </si>
  <si>
    <t>Eigen wensen en grenzen ten aanzien van seksueel contact kenbaar maken</t>
  </si>
  <si>
    <t>Wensen en grenzen van de ander ten aanzien van seksueel contact  herkennen en respecteren</t>
  </si>
  <si>
    <t>Oplossingen bedenken voor situaties waarin seks niet veilig, niet prettig of ongewenst is; hoe je ongewenste en onprettige seks kunt weigeren (online en offline)</t>
  </si>
  <si>
    <t>Beschrijven welke subtiele vormen van seksuele dwang en druk kunnen leiden tot seksueel grensoverschrijdend gedrag</t>
  </si>
  <si>
    <t xml:space="preserve">Beschrijven waar je melding of aangifte kunt doen bij seksueel misbruik en seksueel grensoverschrijdend gedrag </t>
  </si>
  <si>
    <t>Beargumenteren van en omgaan met het verband tussen hun gevoelens, de reacties van anderen en kunnen dit evalueren</t>
  </si>
  <si>
    <t>Beargumenteren hoe je effectief, respectvol en proactief kunt reageren op gevoelens van anderen en laten zien hoe je dit doet</t>
  </si>
  <si>
    <t>Beargumenteren van en omgaan met de relaties tussen gebeurtenis, gevoel, gedachte en gedrag</t>
  </si>
  <si>
    <t>Beargumenteren van en omgaan met wat van invloed is op impulsief gedrag en hoe je dit kunt uitstellen, verminderen en/of stoppen</t>
  </si>
  <si>
    <t xml:space="preserve">Beargumenteren en evalueren wat de gevolgen zijn van impulsief gedrag op je dagelijkse leven, je toekomstplannen en je schoolloopbaan
</t>
  </si>
  <si>
    <t>Beargumenteren van en omgaan met de invloed van normen en waarden op het gedrag in specifieke sociale situaties.</t>
  </si>
  <si>
    <t>Verklaren van en omgaan met de invloed van stress op het uitvoeren van een taak</t>
  </si>
  <si>
    <t>Je gedrag beargumenteren en afstemmen op anderen om samen een taak te volbrengen</t>
  </si>
  <si>
    <t xml:space="preserve">Hanteren en evalueren van een plan bij de uitvoering van een taak
</t>
  </si>
  <si>
    <t>Mijn voedselkeuze beargumenteren bij een (feestelijk) gelegenheid</t>
  </si>
  <si>
    <t>Bewust kiezen voor een deelname aan schoolsport, clubsport en zelf bewegen en sporten in vrije tijd, passend bij een actieve leefstijl</t>
  </si>
  <si>
    <t xml:space="preserve">Uitleggen welke maatregelen ik kan nemen om mijn gehoor te beschermen tegen hard geluid, waarbij ik rekening houd met de situatie en de sociale omgeving </t>
  </si>
  <si>
    <t xml:space="preserve">Uitleggen hoe ik verstandig om kan gaan met geluid op school en vrije tijd </t>
  </si>
  <si>
    <t xml:space="preserve">Uitleggen wat de gevolgen kunnen zijn van discriminerend gedrag, ongelijkwaardigheid, geweld en dwang en wat ik kan doen als zich zoiets voordoet
</t>
  </si>
  <si>
    <t>Voor- en nadelen uitleggen van verschillende anticonceptiemethoden en op basis daarvan een weloverwogen keuze maken</t>
  </si>
  <si>
    <t>Wensen en grenzen van de ander ten aanzien van seksueel contact herkennen en respecteren</t>
  </si>
  <si>
    <t>Beschrijven waar je melding of aangifte kunt doen bij seksueel misbruik en seksueel grensoverschrijdend gedrag</t>
  </si>
  <si>
    <t>Aan de hand van een budget een maaltijd samenstellen, door de hoeveelheden te berekenen en een bijpassende boodschappenlijst te maken</t>
  </si>
  <si>
    <t>Uitleggen hoe ik mijn ogen kan beschermen bij werk en stage (veiligheidsbril)</t>
  </si>
  <si>
    <t>Uitleggen hoe ik mijn gebit kan beschermen bij stage en sport</t>
  </si>
  <si>
    <t>Motieven voor een maagdenvliesherstel en de voor- en nadelen van maagdenvliesherstel beschrijven</t>
  </si>
  <si>
    <t>Uitleggen waarom jonge vrouwen cosmetische en lichamelijke ingrepen (schaamlipcorrectie, borstvergroting, borstverkleining) ondergaan</t>
  </si>
  <si>
    <t xml:space="preserve">Een eigen standpunt hierover formuleren
</t>
  </si>
  <si>
    <t>Het recht op vrije partnerkeuze uitleggen en onderschrijven</t>
  </si>
  <si>
    <t>Laten zien dat ik discriminerend gedrag, ongelijkwaardigheid, geweld en dwang in relaties en de dagelijkse omgang afwijs</t>
  </si>
  <si>
    <t>Uitleggen wat de gevolgen kunnen zijn van huwelijksdwang en kindbruiden</t>
  </si>
  <si>
    <t>De eigen ideale toekomstige gezinssituatie beschrijven</t>
  </si>
  <si>
    <t>Beschrijven hoe de ideale verdeling zorg en arbeidstaken met partner er uitziet</t>
  </si>
  <si>
    <t xml:space="preserve">Respecteren van verschillen in keuzes bij kinderwens, gezinsgrootte en -planning </t>
  </si>
  <si>
    <t>Hulp en advies zoeken bij zwangerschap of jong ouderschap of ongewilde kinderloosheid</t>
  </si>
  <si>
    <t>Een weloverwogen beslissing nemen bij de keuze van anticonceptie</t>
  </si>
  <si>
    <t>In de praktijk brengen dat anticonceptie en zwangerschapspreventie de verantwoordelijkheid zijn van jongen en meisje</t>
  </si>
  <si>
    <t>Laten zien dat ik tijdig communiceer met mijn partner over anticonceptiekeuze en -gebruik</t>
  </si>
  <si>
    <t>Beschrijven wat redenen zijn om een abortus te laten doen</t>
  </si>
  <si>
    <t xml:space="preserve">Hulp zoeken in geval van ongewilde of ongeplande zwangerschap
</t>
  </si>
  <si>
    <t>Respectvol omgaan met verschillen in seksuele beleving, gedrag en oriëntatie</t>
  </si>
  <si>
    <t xml:space="preserve">Beschrijven waar je betrouwbare informatie, steun of hulp kunt zoeken als het gaat om seks, seksuele technieken en seksuele problemen
</t>
  </si>
  <si>
    <t>Uitleggen wanneer seksuele contacten voor mij veilig, prettig en gewenst zijn</t>
  </si>
  <si>
    <t>Mijn eigen wensen en grenzen in seksueel contact kenbaar maken</t>
  </si>
  <si>
    <t>Respectvol omgaan met de wensen en grenzen van de ander ten aanzien van seksueel contact</t>
  </si>
  <si>
    <t>Uitleggen wat je kunt doen in situaties waarin seks niet veilig, niet prettig of ongewenst is (online en offline)</t>
  </si>
  <si>
    <t>Beschrijven hoe je subtiele vormen van seksuele dwang en druk kunt weerstaan</t>
  </si>
  <si>
    <t>Adequaat condooms gebruiken</t>
  </si>
  <si>
    <t>De ander overtuigen van condoom gebruik of seks zonder condoom kunt weigeren</t>
  </si>
  <si>
    <t>De risico’s van internetflirten en sexting uitleggen</t>
  </si>
  <si>
    <t xml:space="preserve">Beschrijven hoe je verantwoord kunt omgaan met seksueel getinte beelden op internet en mobiele telefoon </t>
  </si>
  <si>
    <t xml:space="preserve">(Arbo)regels toepassen
</t>
  </si>
  <si>
    <t>Uitleggen dat er een verband is tussen mijn gevoelens van anderen en hun reacties hierop</t>
  </si>
  <si>
    <t xml:space="preserve">Uitleggen wat de informatie betekent op de etiketten
</t>
  </si>
  <si>
    <t>Bewust kiezen voor tussentijdse beweegmomenten, mede in het perspectief van de beroepscarrière</t>
  </si>
  <si>
    <t>Uitleggen hoe ik mijn ogen kan beschermen bij werk en stage  (veiligheidsbril)</t>
  </si>
  <si>
    <t xml:space="preserve">Benoemen in welke situaties leeftijdgenoten, ouders en sociale media van invloed zijn op de keuze wel of geen cannabis te gebruiken </t>
  </si>
  <si>
    <t>Benoemen dat de leeftijdsgrens van cannabis kopen en gebruiken 18 jaar is</t>
  </si>
  <si>
    <t>Benoemen wat de regels zijn wat betreft bezit, gebruik en verhandelen van cannabis op school, stage, buiten school en wat de consequenties zijn als de regels worden overtreden</t>
  </si>
  <si>
    <t xml:space="preserve">Verklaren dat cannabis en verkeer niet samen gaan
</t>
  </si>
  <si>
    <t xml:space="preserve">Beschrijven wat lichamelijke en geestelijke verslaving is
</t>
  </si>
  <si>
    <t>De eigen ideale gezinssituatie beschrijven</t>
  </si>
  <si>
    <t>Beschrijven hoe de ideale verdeling zorg en arbeidstaken met partner eruitziet</t>
  </si>
  <si>
    <t>Respecteren van verschillen in keuzen bij kinderwens, gezinsgrootte en -planning</t>
  </si>
  <si>
    <t>Uitleggen dat het voor plezierige seks belangrijk is dat je het allebei wilt, dat je het veilig doet en dat je je er prettig bij voelt.</t>
  </si>
  <si>
    <t xml:space="preserve">Respectvol omgaan met de wensen en grenzen van de ander ten aanzien van seksueel contact </t>
  </si>
  <si>
    <t>Via deze spreadsheet kunt u zelf opgeven welke inhouden uit het leerplankader sport, bewegen en gezonde leefstijl aanwezig zijn in de door u ontwikkelde interventie.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</si>
</sst>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22"/>
      <color theme="1"/>
      <name val="Calibri"/>
      <family val="2"/>
      <scheme val="minor"/>
    </font>
    <font>
      <sz val="11"/>
      <color rgb="FF333333"/>
      <name val="Arial"/>
      <family val="2"/>
    </font>
    <font>
      <b/>
      <sz val="11"/>
      <color rgb="FF333333"/>
      <name val="Arial"/>
      <family val="2"/>
    </font>
    <font>
      <b/>
      <sz val="12"/>
      <color theme="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b/>
      <sz val="10"/>
      <color theme="1"/>
      <name val="Calibri"/>
      <family val="2"/>
      <scheme val="minor"/>
    </font>
  </fonts>
  <fills count="11">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3">
    <border>
      <left/>
      <right/>
      <top/>
      <bottom/>
      <diagonal/>
    </border>
    <border>
      <left style="thin">
        <color theme="0"/>
      </left>
      <right style="thin">
        <color theme="0"/>
      </right>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s>
  <cellStyleXfs count="3">
    <xf numFmtId="0" fontId="0" fillId="0" borderId="0"/>
    <xf numFmtId="0" fontId="3" fillId="2" borderId="0" applyNumberFormat="0" applyBorder="0" applyAlignment="0" applyProtection="0"/>
    <xf numFmtId="0" fontId="10" fillId="0" borderId="0" applyNumberFormat="0" applyFill="0" applyBorder="0" applyAlignment="0" applyProtection="0"/>
  </cellStyleXfs>
  <cellXfs count="151">
    <xf numFmtId="0" fontId="0" fillId="0" borderId="0" xfId="0"/>
    <xf numFmtId="0" fontId="4" fillId="0" borderId="0" xfId="0" applyFont="1"/>
    <xf numFmtId="0" fontId="4" fillId="3" borderId="0" xfId="0" applyFont="1" applyFill="1"/>
    <xf numFmtId="0" fontId="0" fillId="3" borderId="0" xfId="0" applyFill="1"/>
    <xf numFmtId="49" fontId="5" fillId="3" borderId="0" xfId="0" applyNumberFormat="1" applyFont="1" applyFill="1" applyAlignment="1">
      <alignment vertical="center"/>
    </xf>
    <xf numFmtId="49" fontId="0" fillId="3" borderId="0" xfId="0" applyNumberFormat="1" applyFont="1" applyFill="1" applyAlignment="1"/>
    <xf numFmtId="49" fontId="6" fillId="3" borderId="0" xfId="0" applyNumberFormat="1" applyFont="1" applyFill="1" applyAlignment="1">
      <alignment vertical="center"/>
    </xf>
    <xf numFmtId="0" fontId="0" fillId="3" borderId="0" xfId="0" applyFill="1" applyAlignment="1">
      <alignment horizontal="left" vertical="top"/>
    </xf>
    <xf numFmtId="0" fontId="0" fillId="3" borderId="0" xfId="0" applyFill="1" applyAlignment="1">
      <alignment horizontal="center" vertical="top"/>
    </xf>
    <xf numFmtId="0" fontId="7" fillId="3" borderId="0" xfId="0" applyFont="1" applyFill="1" applyAlignment="1">
      <alignment horizontal="left" vertical="top"/>
    </xf>
    <xf numFmtId="0" fontId="0" fillId="0" borderId="0" xfId="0" applyFill="1" applyAlignment="1">
      <alignment horizontal="left" vertical="top"/>
    </xf>
    <xf numFmtId="0" fontId="1" fillId="3" borderId="0" xfId="0" applyFont="1" applyFill="1" applyAlignment="1">
      <alignment horizontal="left" vertical="top"/>
    </xf>
    <xf numFmtId="0" fontId="7" fillId="3" borderId="0" xfId="0" applyFont="1" applyFill="1" applyAlignment="1">
      <alignment horizontal="center" vertical="top"/>
    </xf>
    <xf numFmtId="0" fontId="1" fillId="3" borderId="0" xfId="0" applyFont="1" applyFill="1" applyAlignment="1">
      <alignment horizontal="center" vertical="top"/>
    </xf>
    <xf numFmtId="0" fontId="0" fillId="3" borderId="0" xfId="0" applyFill="1" applyBorder="1" applyAlignment="1">
      <alignment horizontal="center" vertical="top"/>
    </xf>
    <xf numFmtId="0" fontId="3" fillId="3" borderId="0" xfId="1" applyFill="1" applyBorder="1" applyAlignment="1">
      <alignment horizontal="center" vertical="top" wrapText="1"/>
    </xf>
    <xf numFmtId="0" fontId="3" fillId="3" borderId="2" xfId="1" applyFill="1" applyBorder="1" applyAlignment="1">
      <alignment horizontal="center" vertical="top" wrapText="1"/>
    </xf>
    <xf numFmtId="2" fontId="0" fillId="3" borderId="0" xfId="0" applyNumberFormat="1" applyFill="1" applyAlignment="1">
      <alignment horizontal="center" vertical="top"/>
    </xf>
    <xf numFmtId="0" fontId="7" fillId="0" borderId="0" xfId="0" applyFont="1" applyFill="1" applyAlignment="1">
      <alignment horizontal="left" vertical="top"/>
    </xf>
    <xf numFmtId="0" fontId="1" fillId="0" borderId="0" xfId="0" applyFont="1" applyFill="1" applyAlignment="1">
      <alignment horizontal="left" vertical="top"/>
    </xf>
    <xf numFmtId="0" fontId="0" fillId="3" borderId="0" xfId="0" quotePrefix="1" applyFill="1" applyAlignment="1">
      <alignment horizontal="center" vertical="top"/>
    </xf>
    <xf numFmtId="0" fontId="0" fillId="3" borderId="0" xfId="0" quotePrefix="1" applyFill="1" applyBorder="1" applyAlignment="1">
      <alignment horizontal="center" vertical="top"/>
    </xf>
    <xf numFmtId="0" fontId="0" fillId="3" borderId="2" xfId="0" applyFill="1" applyBorder="1" applyAlignment="1">
      <alignment horizontal="left" vertical="top"/>
    </xf>
    <xf numFmtId="0" fontId="7" fillId="3" borderId="2" xfId="0" applyFont="1" applyFill="1" applyBorder="1" applyAlignment="1">
      <alignment horizontal="left" vertical="top"/>
    </xf>
    <xf numFmtId="0" fontId="1" fillId="3" borderId="2" xfId="0" applyFont="1" applyFill="1" applyBorder="1" applyAlignment="1">
      <alignment horizontal="left" vertical="top"/>
    </xf>
    <xf numFmtId="0" fontId="8" fillId="0" borderId="0" xfId="1" applyFont="1" applyFill="1" applyAlignment="1">
      <alignment horizontal="center" vertical="top"/>
    </xf>
    <xf numFmtId="0" fontId="8" fillId="9" borderId="0" xfId="1" quotePrefix="1" applyFont="1" applyFill="1" applyAlignment="1">
      <alignment horizontal="center" vertical="top"/>
    </xf>
    <xf numFmtId="0" fontId="8" fillId="0" borderId="0" xfId="1" quotePrefix="1" applyFont="1" applyFill="1" applyAlignment="1">
      <alignment horizontal="center" vertical="top"/>
    </xf>
    <xf numFmtId="0" fontId="0" fillId="0" borderId="0" xfId="0" applyAlignment="1">
      <alignment horizontal="left" vertical="top"/>
    </xf>
    <xf numFmtId="49"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1" fillId="3" borderId="0" xfId="0" applyFont="1" applyFill="1" applyAlignment="1">
      <alignment horizontal="left" vertical="top" wrapText="1"/>
    </xf>
    <xf numFmtId="0" fontId="0" fillId="3" borderId="0" xfId="0" applyFill="1" applyAlignment="1">
      <alignment horizontal="left" vertical="top"/>
    </xf>
    <xf numFmtId="0" fontId="0" fillId="3" borderId="0" xfId="0" applyFill="1" applyAlignment="1">
      <alignment horizontal="left" vertical="top" wrapText="1"/>
    </xf>
    <xf numFmtId="49" fontId="0" fillId="3" borderId="0" xfId="0" applyNumberFormat="1" applyFill="1" applyAlignment="1">
      <alignment horizontal="left" vertical="top" wrapText="1"/>
    </xf>
    <xf numFmtId="0" fontId="0" fillId="3" borderId="0" xfId="0" applyFill="1" applyAlignment="1">
      <alignment horizontal="center" vertical="top"/>
    </xf>
    <xf numFmtId="0" fontId="7" fillId="6" borderId="0" xfId="0" applyFont="1" applyFill="1" applyAlignment="1">
      <alignment horizontal="left" vertical="top" wrapText="1"/>
    </xf>
    <xf numFmtId="0" fontId="7" fillId="6" borderId="1" xfId="0" applyFont="1" applyFill="1" applyBorder="1" applyAlignment="1">
      <alignment horizontal="left" vertical="top"/>
    </xf>
    <xf numFmtId="0" fontId="1" fillId="7" borderId="0" xfId="0" applyFont="1" applyFill="1" applyAlignment="1">
      <alignment horizontal="left" vertical="top" wrapText="1"/>
    </xf>
    <xf numFmtId="0" fontId="1" fillId="7" borderId="0" xfId="0" applyFont="1" applyFill="1" applyAlignment="1">
      <alignment horizontal="left" vertical="top"/>
    </xf>
    <xf numFmtId="49" fontId="1" fillId="7" borderId="0" xfId="0" applyNumberFormat="1" applyFont="1" applyFill="1" applyAlignment="1">
      <alignment horizontal="left" vertical="top" wrapText="1"/>
    </xf>
    <xf numFmtId="0" fontId="1" fillId="8" borderId="0" xfId="0" applyFont="1" applyFill="1" applyAlignment="1">
      <alignment horizontal="left" vertical="top" wrapText="1"/>
    </xf>
    <xf numFmtId="0" fontId="1" fillId="8" borderId="0" xfId="0" applyFont="1" applyFill="1" applyAlignment="1">
      <alignment horizontal="left" vertical="top"/>
    </xf>
    <xf numFmtId="49" fontId="1" fillId="8" borderId="0" xfId="0" applyNumberFormat="1" applyFont="1" applyFill="1" applyAlignment="1">
      <alignment horizontal="left" vertical="top" wrapText="1"/>
    </xf>
    <xf numFmtId="0" fontId="8" fillId="3" borderId="0" xfId="0" applyFont="1" applyFill="1" applyAlignment="1">
      <alignment horizontal="center" vertical="top"/>
    </xf>
    <xf numFmtId="0" fontId="8" fillId="0" borderId="0" xfId="0" applyFont="1" applyAlignment="1">
      <alignment horizontal="center" vertical="top"/>
    </xf>
    <xf numFmtId="0" fontId="9" fillId="8" borderId="0" xfId="0" applyFont="1" applyFill="1" applyAlignment="1">
      <alignment horizontal="center" vertical="top"/>
    </xf>
    <xf numFmtId="0" fontId="3" fillId="0" borderId="0" xfId="1" applyFill="1" applyAlignment="1">
      <alignment horizontal="left" vertical="top" wrapText="1"/>
    </xf>
    <xf numFmtId="49" fontId="3" fillId="0" borderId="0" xfId="1" applyNumberFormat="1" applyFill="1" applyAlignment="1">
      <alignment horizontal="left" vertical="top" wrapText="1"/>
    </xf>
    <xf numFmtId="0" fontId="0" fillId="0" borderId="0" xfId="0" applyFill="1" applyAlignment="1">
      <alignment horizontal="left" vertical="top"/>
    </xf>
    <xf numFmtId="0" fontId="3" fillId="3" borderId="0" xfId="1" applyFill="1" applyAlignment="1">
      <alignment horizontal="left" vertical="top"/>
    </xf>
    <xf numFmtId="0" fontId="3" fillId="3" borderId="0" xfId="1" applyFill="1" applyAlignment="1">
      <alignment horizontal="left" vertical="top" wrapText="1"/>
    </xf>
    <xf numFmtId="0" fontId="3" fillId="3" borderId="2" xfId="1" applyFill="1" applyBorder="1" applyAlignment="1">
      <alignment horizontal="left" vertical="top"/>
    </xf>
    <xf numFmtId="0" fontId="3" fillId="3" borderId="3" xfId="1" applyFill="1" applyBorder="1" applyAlignment="1">
      <alignment horizontal="left" vertical="top"/>
    </xf>
    <xf numFmtId="0" fontId="3" fillId="3" borderId="3" xfId="1" applyFill="1" applyBorder="1" applyAlignment="1">
      <alignment horizontal="left" vertical="top" wrapText="1"/>
    </xf>
    <xf numFmtId="0" fontId="3" fillId="3" borderId="2" xfId="1" applyFill="1" applyBorder="1" applyAlignment="1">
      <alignment horizontal="left" vertical="top" wrapText="1"/>
    </xf>
    <xf numFmtId="0" fontId="7" fillId="6" borderId="1" xfId="0" applyFont="1" applyFill="1" applyBorder="1" applyAlignment="1">
      <alignment horizontal="center" vertical="top"/>
    </xf>
    <xf numFmtId="0" fontId="1" fillId="3" borderId="0" xfId="0" applyFont="1" applyFill="1" applyAlignment="1">
      <alignment horizontal="center" vertical="top"/>
    </xf>
    <xf numFmtId="49" fontId="0" fillId="0" borderId="0" xfId="1" applyNumberFormat="1" applyFont="1" applyFill="1" applyAlignment="1">
      <alignment horizontal="left" vertical="top" wrapText="1"/>
    </xf>
    <xf numFmtId="0" fontId="3" fillId="3" borderId="0" xfId="1" applyFill="1" applyBorder="1" applyAlignment="1">
      <alignment horizontal="left" vertical="top" wrapText="1"/>
    </xf>
    <xf numFmtId="49" fontId="0" fillId="0" borderId="4" xfId="1" applyNumberFormat="1" applyFont="1" applyFill="1" applyBorder="1" applyAlignment="1">
      <alignment horizontal="left" vertical="top" wrapText="1"/>
    </xf>
    <xf numFmtId="0" fontId="0" fillId="3" borderId="5" xfId="1" applyFont="1" applyFill="1" applyBorder="1" applyAlignment="1">
      <alignment horizontal="left" vertical="top" wrapText="1"/>
    </xf>
    <xf numFmtId="2" fontId="0" fillId="3" borderId="0" xfId="0" applyNumberFormat="1" applyFill="1" applyAlignment="1">
      <alignment horizontal="center" vertical="top"/>
    </xf>
    <xf numFmtId="0" fontId="7" fillId="6" borderId="6" xfId="0" applyFont="1" applyFill="1" applyBorder="1" applyAlignment="1">
      <alignment horizontal="left" vertical="top"/>
    </xf>
    <xf numFmtId="0" fontId="1" fillId="8" borderId="6" xfId="0" applyFont="1" applyFill="1" applyBorder="1" applyAlignment="1">
      <alignment horizontal="left" vertical="top"/>
    </xf>
    <xf numFmtId="0" fontId="0" fillId="0" borderId="6" xfId="0" applyFill="1" applyBorder="1" applyAlignment="1">
      <alignment horizontal="left" vertical="top"/>
    </xf>
    <xf numFmtId="0" fontId="1" fillId="7" borderId="6" xfId="0" applyFont="1" applyFill="1" applyBorder="1" applyAlignment="1">
      <alignment horizontal="left" vertical="top"/>
    </xf>
    <xf numFmtId="0" fontId="9" fillId="7" borderId="0" xfId="0" applyFont="1" applyFill="1" applyAlignment="1">
      <alignment horizontal="center" vertical="top"/>
    </xf>
    <xf numFmtId="0" fontId="0" fillId="3" borderId="2" xfId="1" applyFont="1" applyFill="1" applyBorder="1" applyAlignment="1">
      <alignment horizontal="left" vertical="top"/>
    </xf>
    <xf numFmtId="0" fontId="0" fillId="3" borderId="2" xfId="1" applyFont="1" applyFill="1" applyBorder="1" applyAlignment="1">
      <alignment horizontal="left" vertical="top" wrapText="1"/>
    </xf>
    <xf numFmtId="0" fontId="0" fillId="3" borderId="3" xfId="1" applyFont="1" applyFill="1" applyBorder="1" applyAlignment="1">
      <alignment horizontal="left" vertical="top" wrapText="1"/>
    </xf>
    <xf numFmtId="0" fontId="0" fillId="3" borderId="3" xfId="1" applyFont="1" applyFill="1" applyBorder="1" applyAlignment="1">
      <alignment horizontal="left" vertical="top"/>
    </xf>
    <xf numFmtId="0" fontId="0" fillId="0" borderId="0" xfId="1" applyFont="1" applyFill="1" applyAlignment="1">
      <alignment horizontal="left" vertical="top" wrapText="1"/>
    </xf>
    <xf numFmtId="0" fontId="0" fillId="0" borderId="7" xfId="1" applyFont="1" applyFill="1" applyBorder="1" applyAlignment="1">
      <alignment horizontal="left" vertical="top" wrapText="1"/>
    </xf>
    <xf numFmtId="0" fontId="0" fillId="0" borderId="3" xfId="1" applyFont="1" applyFill="1" applyBorder="1" applyAlignment="1">
      <alignment horizontal="left" vertical="top" wrapText="1"/>
    </xf>
    <xf numFmtId="0" fontId="0" fillId="3" borderId="0" xfId="1" applyFont="1" applyFill="1" applyBorder="1" applyAlignment="1">
      <alignment horizontal="left" vertical="top" wrapText="1"/>
    </xf>
    <xf numFmtId="0" fontId="3" fillId="3" borderId="8" xfId="1" applyFill="1" applyBorder="1" applyAlignment="1">
      <alignment horizontal="left" vertical="top"/>
    </xf>
    <xf numFmtId="0" fontId="11" fillId="8" borderId="0" xfId="0" applyFont="1" applyFill="1" applyAlignment="1">
      <alignment horizontal="center" vertical="top"/>
    </xf>
    <xf numFmtId="49" fontId="0" fillId="0" borderId="0" xfId="1" quotePrefix="1" applyNumberFormat="1" applyFont="1" applyFill="1" applyAlignment="1">
      <alignment horizontal="left" vertical="top" wrapText="1"/>
    </xf>
    <xf numFmtId="0" fontId="0" fillId="0" borderId="0" xfId="0" applyFill="1" applyAlignment="1">
      <alignment horizontal="left" vertical="top" wrapText="1"/>
    </xf>
    <xf numFmtId="0" fontId="0" fillId="0" borderId="5" xfId="0" applyBorder="1" applyAlignment="1">
      <alignment horizontal="left" vertical="top"/>
    </xf>
    <xf numFmtId="0" fontId="0" fillId="0" borderId="5" xfId="0" applyBorder="1" applyAlignment="1">
      <alignment horizontal="left" vertical="top" wrapText="1"/>
    </xf>
    <xf numFmtId="0" fontId="0" fillId="3" borderId="7" xfId="1" applyFont="1" applyFill="1" applyBorder="1" applyAlignment="1">
      <alignment horizontal="left" vertical="top" wrapText="1"/>
    </xf>
    <xf numFmtId="0" fontId="3" fillId="3" borderId="4" xfId="1" applyFill="1" applyBorder="1" applyAlignment="1">
      <alignment horizontal="left" vertical="top"/>
    </xf>
    <xf numFmtId="49" fontId="0" fillId="0" borderId="4" xfId="1" quotePrefix="1" applyNumberFormat="1" applyFont="1" applyFill="1" applyBorder="1" applyAlignment="1">
      <alignment horizontal="left" vertical="top" wrapText="1"/>
    </xf>
    <xf numFmtId="0" fontId="0" fillId="10" borderId="0" xfId="0" applyFill="1"/>
    <xf numFmtId="0" fontId="0" fillId="0" borderId="0" xfId="0" applyAlignment="1">
      <alignment wrapText="1"/>
    </xf>
    <xf numFmtId="0" fontId="3" fillId="0" borderId="7" xfId="1" applyFill="1" applyBorder="1" applyAlignment="1">
      <alignment horizontal="left" vertical="top" wrapText="1"/>
    </xf>
    <xf numFmtId="0" fontId="0" fillId="3" borderId="8" xfId="1" applyFont="1" applyFill="1" applyBorder="1" applyAlignment="1">
      <alignment horizontal="left" vertical="top" wrapText="1"/>
    </xf>
    <xf numFmtId="0" fontId="0" fillId="0" borderId="0" xfId="0" applyFill="1" applyBorder="1" applyAlignment="1">
      <alignment horizontal="center" vertical="top"/>
    </xf>
    <xf numFmtId="0" fontId="3" fillId="0" borderId="4" xfId="1" applyFill="1" applyBorder="1" applyAlignment="1">
      <alignment horizontal="left" vertical="top" wrapText="1"/>
    </xf>
    <xf numFmtId="49" fontId="0" fillId="0" borderId="0" xfId="1" applyNumberFormat="1" applyFont="1" applyFill="1" applyBorder="1" applyAlignment="1">
      <alignment horizontal="left" vertical="top" wrapText="1"/>
    </xf>
    <xf numFmtId="0" fontId="0" fillId="0" borderId="4" xfId="1" applyFont="1" applyFill="1" applyBorder="1" applyAlignment="1">
      <alignment horizontal="left" vertical="top" wrapText="1"/>
    </xf>
    <xf numFmtId="0" fontId="1" fillId="0" borderId="5" xfId="0" applyFont="1" applyBorder="1" applyAlignment="1">
      <alignment horizontal="left" vertical="top" wrapText="1"/>
    </xf>
    <xf numFmtId="0" fontId="0" fillId="3" borderId="7" xfId="1" applyFont="1" applyFill="1" applyBorder="1" applyAlignment="1">
      <alignment horizontal="left" vertical="top"/>
    </xf>
    <xf numFmtId="0" fontId="0" fillId="3" borderId="9" xfId="1" applyFont="1" applyFill="1" applyBorder="1" applyAlignment="1">
      <alignment horizontal="left" vertical="top"/>
    </xf>
    <xf numFmtId="0" fontId="2" fillId="3" borderId="0" xfId="0" applyFont="1" applyFill="1" applyAlignment="1">
      <alignment horizontal="left" vertical="top" wrapText="1"/>
    </xf>
    <xf numFmtId="0" fontId="0" fillId="3" borderId="10" xfId="1" applyFont="1" applyFill="1" applyBorder="1" applyAlignment="1">
      <alignment horizontal="left" vertical="top"/>
    </xf>
    <xf numFmtId="0" fontId="0" fillId="3" borderId="11" xfId="1" applyFont="1" applyFill="1" applyBorder="1" applyAlignment="1">
      <alignment horizontal="left" vertical="top"/>
    </xf>
    <xf numFmtId="0" fontId="3" fillId="3" borderId="8" xfId="1" applyFill="1" applyBorder="1" applyAlignment="1">
      <alignment horizontal="left" vertical="top" wrapText="1"/>
    </xf>
    <xf numFmtId="0" fontId="0" fillId="3" borderId="3" xfId="1" applyFont="1" applyFill="1" applyBorder="1" applyAlignment="1">
      <alignment horizontal="left" vertical="top" wrapText="1"/>
    </xf>
    <xf numFmtId="0" fontId="3" fillId="3" borderId="2" xfId="1" applyFill="1" applyBorder="1" applyAlignment="1">
      <alignment horizontal="left" vertical="top" wrapText="1"/>
    </xf>
    <xf numFmtId="0" fontId="0" fillId="3" borderId="3" xfId="1" applyFont="1" applyFill="1" applyBorder="1" applyAlignment="1">
      <alignment horizontal="left" vertical="top" wrapText="1"/>
    </xf>
    <xf numFmtId="0" fontId="0" fillId="3" borderId="2" xfId="1" applyFont="1" applyFill="1" applyBorder="1" applyAlignment="1">
      <alignment horizontal="left" vertical="top" wrapText="1"/>
    </xf>
    <xf numFmtId="49" fontId="0" fillId="0" borderId="0" xfId="1" applyNumberFormat="1" applyFont="1" applyFill="1" applyAlignment="1">
      <alignment horizontal="left" vertical="top" wrapText="1"/>
    </xf>
    <xf numFmtId="0" fontId="0" fillId="0" borderId="8" xfId="0" applyBorder="1" applyAlignment="1">
      <alignment horizontal="left" vertical="top" wrapText="1"/>
    </xf>
    <xf numFmtId="0" fontId="0" fillId="3" borderId="2" xfId="1" applyFont="1" applyFill="1" applyBorder="1" applyAlignment="1">
      <alignment horizontal="left" vertical="top" wrapText="1"/>
    </xf>
    <xf numFmtId="49" fontId="0" fillId="0" borderId="0" xfId="1" applyNumberFormat="1" applyFont="1" applyFill="1" applyAlignment="1">
      <alignment horizontal="left" vertical="top" wrapText="1"/>
    </xf>
    <xf numFmtId="0" fontId="3" fillId="3" borderId="3" xfId="1" applyFill="1" applyBorder="1" applyAlignment="1">
      <alignment horizontal="left" vertical="top" wrapText="1"/>
    </xf>
    <xf numFmtId="0" fontId="3" fillId="3" borderId="2" xfId="1" applyFill="1" applyBorder="1" applyAlignment="1">
      <alignment horizontal="left" vertical="top" wrapText="1"/>
    </xf>
    <xf numFmtId="49" fontId="0" fillId="0" borderId="0" xfId="1" applyNumberFormat="1" applyFont="1" applyFill="1" applyAlignment="1">
      <alignment horizontal="left" vertical="top" wrapText="1"/>
    </xf>
    <xf numFmtId="0" fontId="3" fillId="0" borderId="8" xfId="1" applyFill="1" applyBorder="1" applyAlignment="1">
      <alignment horizontal="left" vertical="top" wrapText="1"/>
    </xf>
    <xf numFmtId="0" fontId="3" fillId="3" borderId="2" xfId="1" applyFill="1" applyBorder="1" applyAlignment="1">
      <alignment horizontal="left" vertical="top" wrapText="1"/>
    </xf>
    <xf numFmtId="0" fontId="0" fillId="3" borderId="2" xfId="1" applyFont="1" applyFill="1" applyBorder="1" applyAlignment="1">
      <alignment horizontal="left" vertical="top" wrapText="1"/>
    </xf>
    <xf numFmtId="49" fontId="0" fillId="0" borderId="0" xfId="1" applyNumberFormat="1" applyFont="1" applyFill="1" applyAlignment="1">
      <alignment horizontal="left" vertical="top" wrapText="1"/>
    </xf>
    <xf numFmtId="0" fontId="3" fillId="3" borderId="2" xfId="1" applyFill="1" applyBorder="1" applyAlignment="1">
      <alignment horizontal="left" vertical="top" wrapText="1"/>
    </xf>
    <xf numFmtId="0" fontId="0" fillId="3" borderId="3" xfId="1" applyFont="1" applyFill="1" applyBorder="1" applyAlignment="1">
      <alignment horizontal="left" vertical="top" wrapText="1"/>
    </xf>
    <xf numFmtId="0" fontId="0" fillId="3" borderId="2" xfId="1" applyFont="1" applyFill="1" applyBorder="1" applyAlignment="1">
      <alignment horizontal="left" vertical="top" wrapText="1"/>
    </xf>
    <xf numFmtId="49" fontId="0" fillId="0" borderId="0" xfId="1" applyNumberFormat="1" applyFont="1" applyFill="1" applyAlignment="1">
      <alignment horizontal="left" vertical="top" wrapText="1"/>
    </xf>
    <xf numFmtId="0" fontId="3" fillId="3" borderId="2" xfId="1" applyFill="1" applyBorder="1" applyAlignment="1">
      <alignment horizontal="left" vertical="top" wrapText="1"/>
    </xf>
    <xf numFmtId="0" fontId="0" fillId="3" borderId="2" xfId="1" applyFont="1" applyFill="1" applyBorder="1" applyAlignment="1">
      <alignment horizontal="left" vertical="top" wrapText="1"/>
    </xf>
    <xf numFmtId="49" fontId="0" fillId="0" borderId="0" xfId="1" applyNumberFormat="1" applyFont="1" applyFill="1" applyAlignment="1">
      <alignment horizontal="left" vertical="top" wrapText="1"/>
    </xf>
    <xf numFmtId="0" fontId="3" fillId="3" borderId="2" xfId="1" applyFill="1" applyBorder="1" applyAlignment="1">
      <alignment horizontal="left" vertical="top" wrapText="1"/>
    </xf>
    <xf numFmtId="0" fontId="0" fillId="3" borderId="2" xfId="1" applyFont="1" applyFill="1" applyBorder="1" applyAlignment="1">
      <alignment horizontal="left" vertical="top" wrapText="1"/>
    </xf>
    <xf numFmtId="49" fontId="0" fillId="0" borderId="0" xfId="1" applyNumberFormat="1" applyFont="1" applyFill="1" applyAlignment="1">
      <alignment horizontal="left" vertical="top" wrapText="1"/>
    </xf>
    <xf numFmtId="0" fontId="0" fillId="3" borderId="3" xfId="1" applyFont="1" applyFill="1" applyBorder="1" applyAlignment="1">
      <alignment horizontal="left" vertical="top" wrapText="1"/>
    </xf>
    <xf numFmtId="49" fontId="0" fillId="0" borderId="0" xfId="1" applyNumberFormat="1" applyFont="1" applyFill="1" applyBorder="1" applyAlignment="1">
      <alignment horizontal="left" vertical="top" wrapText="1"/>
    </xf>
    <xf numFmtId="49" fontId="0" fillId="0" borderId="0" xfId="1" applyNumberFormat="1" applyFont="1" applyFill="1" applyAlignment="1">
      <alignment horizontal="left" vertical="top" wrapText="1"/>
    </xf>
    <xf numFmtId="0" fontId="0" fillId="4" borderId="0" xfId="0" applyFill="1" applyAlignment="1">
      <alignment horizontal="center"/>
    </xf>
    <xf numFmtId="0" fontId="0" fillId="5" borderId="0" xfId="0" applyFill="1" applyAlignment="1">
      <alignment horizontal="center"/>
    </xf>
    <xf numFmtId="0" fontId="10" fillId="4" borderId="0" xfId="2" applyFill="1" applyAlignment="1">
      <alignment horizontal="center"/>
    </xf>
    <xf numFmtId="0" fontId="3" fillId="0" borderId="7" xfId="1" applyFill="1" applyBorder="1" applyAlignment="1">
      <alignment horizontal="left" vertical="top" wrapText="1"/>
    </xf>
    <xf numFmtId="0" fontId="3" fillId="0" borderId="4" xfId="1" applyFill="1" applyBorder="1" applyAlignment="1">
      <alignment horizontal="left" vertical="top" wrapText="1"/>
    </xf>
    <xf numFmtId="0" fontId="3" fillId="0" borderId="12" xfId="1" applyFill="1" applyBorder="1" applyAlignment="1">
      <alignment horizontal="left" vertical="top" wrapText="1"/>
    </xf>
    <xf numFmtId="0" fontId="3" fillId="3" borderId="3" xfId="1" applyFill="1" applyBorder="1" applyAlignment="1">
      <alignment horizontal="left" vertical="top" wrapText="1"/>
    </xf>
    <xf numFmtId="0" fontId="3" fillId="3" borderId="2" xfId="1" applyFill="1" applyBorder="1" applyAlignment="1">
      <alignment horizontal="left" vertical="top" wrapText="1"/>
    </xf>
    <xf numFmtId="0" fontId="3" fillId="3" borderId="8" xfId="1" applyFill="1" applyBorder="1" applyAlignment="1">
      <alignment horizontal="left" vertical="top" wrapText="1"/>
    </xf>
    <xf numFmtId="0" fontId="0" fillId="0" borderId="4" xfId="1" applyFont="1" applyFill="1" applyBorder="1" applyAlignment="1">
      <alignment horizontal="left" vertical="top" wrapText="1"/>
    </xf>
    <xf numFmtId="0" fontId="0" fillId="0" borderId="12" xfId="1" applyFont="1" applyFill="1" applyBorder="1" applyAlignment="1">
      <alignment horizontal="left" vertical="top" wrapText="1"/>
    </xf>
    <xf numFmtId="0" fontId="0" fillId="0" borderId="7" xfId="1" applyFont="1" applyFill="1" applyBorder="1" applyAlignment="1">
      <alignment horizontal="left" vertical="top" wrapText="1"/>
    </xf>
    <xf numFmtId="0" fontId="2" fillId="3" borderId="0" xfId="0" applyFont="1" applyFill="1" applyAlignment="1">
      <alignment horizontal="left" vertical="top" wrapText="1"/>
    </xf>
    <xf numFmtId="0" fontId="0" fillId="3" borderId="7" xfId="1" applyFont="1" applyFill="1" applyBorder="1" applyAlignment="1">
      <alignment horizontal="left" vertical="top"/>
    </xf>
    <xf numFmtId="0" fontId="0" fillId="3" borderId="9" xfId="1" applyFont="1" applyFill="1" applyBorder="1" applyAlignment="1">
      <alignment horizontal="left" vertical="top"/>
    </xf>
    <xf numFmtId="0" fontId="0" fillId="3" borderId="4" xfId="1" applyFont="1" applyFill="1" applyBorder="1" applyAlignment="1">
      <alignment horizontal="left" vertical="top"/>
    </xf>
    <xf numFmtId="0" fontId="0" fillId="3" borderId="6" xfId="1" applyFont="1" applyFill="1" applyBorder="1" applyAlignment="1">
      <alignment horizontal="left" vertical="top"/>
    </xf>
    <xf numFmtId="0" fontId="0" fillId="3" borderId="3" xfId="1" applyFont="1" applyFill="1" applyBorder="1" applyAlignment="1">
      <alignment horizontal="left" vertical="top" wrapText="1"/>
    </xf>
    <xf numFmtId="0" fontId="0" fillId="3" borderId="2" xfId="1" applyFont="1" applyFill="1" applyBorder="1" applyAlignment="1">
      <alignment horizontal="left" vertical="top" wrapText="1"/>
    </xf>
    <xf numFmtId="0" fontId="0" fillId="3" borderId="8" xfId="1" applyFont="1" applyFill="1" applyBorder="1" applyAlignment="1">
      <alignment horizontal="left" vertical="top" wrapText="1"/>
    </xf>
    <xf numFmtId="0" fontId="1" fillId="7" borderId="0" xfId="0" applyFont="1" applyFill="1" applyAlignment="1">
      <alignment horizontal="left" vertical="top" wrapText="1"/>
    </xf>
    <xf numFmtId="49" fontId="0" fillId="0" borderId="4" xfId="1" applyNumberFormat="1" applyFont="1" applyFill="1" applyBorder="1" applyAlignment="1">
      <alignment horizontal="left" vertical="top" wrapText="1"/>
    </xf>
  </cellXfs>
  <cellStyles count="3">
    <cellStyle name="20% - Accent3" xfId="1" builtinId="38"/>
    <cellStyle name="Hyperlink" xfId="2"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Intro!$A$64</c:f>
          <c:strCache>
            <c:ptCount val="1"/>
            <c:pt idx="0">
              <c:v>Overzicht '' Levensfase 0-4 jaar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'0-4 jaar'!$M$4:$AA$4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'0-4 jaar'!$M$7:$AA$7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B31-49E0-BF04-0E99D39670F0}"/>
            </c:ext>
          </c:extLst>
        </c:ser>
        <c:dLbls>
          <c:showLegendKey val="0"/>
          <c:showVal val="0"/>
          <c:showCatName val="0"/>
          <c:showSerName val="0"/>
          <c:showPercent val="0"/>
          <c:showBubbleSize val="0"/>
        </c:dLbls>
        <c:gapWidth val="150"/>
        <c:shape val="box"/>
        <c:axId val="178090848"/>
        <c:axId val="17965410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'0-4 jaar'!$M$4:$AA$4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'0-4 jaar'!$M$5:$AA$5</c15:sqref>
                        </c15:formulaRef>
                      </c:ext>
                    </c:extLst>
                    <c:numCache>
                      <c:formatCode>General</c:formatCode>
                      <c:ptCount val="15"/>
                      <c:pt idx="0">
                        <c:v>2</c:v>
                      </c:pt>
                      <c:pt idx="1">
                        <c:v>2</c:v>
                      </c:pt>
                      <c:pt idx="2">
                        <c:v>1</c:v>
                      </c:pt>
                      <c:pt idx="3">
                        <c:v>4</c:v>
                      </c:pt>
                      <c:pt idx="4">
                        <c:v>1</c:v>
                      </c:pt>
                      <c:pt idx="5">
                        <c:v>4</c:v>
                      </c:pt>
                      <c:pt idx="6">
                        <c:v>4</c:v>
                      </c:pt>
                      <c:pt idx="7">
                        <c:v>1</c:v>
                      </c:pt>
                      <c:pt idx="8">
                        <c:v>2</c:v>
                      </c:pt>
                      <c:pt idx="9">
                        <c:v>1</c:v>
                      </c:pt>
                      <c:pt idx="10">
                        <c:v>1</c:v>
                      </c:pt>
                      <c:pt idx="11">
                        <c:v>1</c:v>
                      </c:pt>
                      <c:pt idx="12">
                        <c:v>1</c:v>
                      </c:pt>
                      <c:pt idx="13">
                        <c:v>1</c:v>
                      </c:pt>
                      <c:pt idx="14">
                        <c:v>1</c:v>
                      </c:pt>
                    </c:numCache>
                  </c:numRef>
                </c:val>
                <c:extLst>
                  <c:ext xmlns:c16="http://schemas.microsoft.com/office/drawing/2014/chart" uri="{C3380CC4-5D6E-409C-BE32-E72D297353CC}">
                    <c16:uniqueId val="{00000001-AB31-49E0-BF04-0E99D39670F0}"/>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'0-4 jaar'!$M$4:$AA$4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'0-4 jaar'!$M$6:$AA$6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AB31-49E0-BF04-0E99D39670F0}"/>
                  </c:ext>
                </c:extLst>
              </c15:ser>
            </c15:filteredBarSeries>
          </c:ext>
        </c:extLst>
      </c:bar3DChart>
      <c:catAx>
        <c:axId val="1780908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9654104"/>
        <c:crosses val="autoZero"/>
        <c:auto val="1"/>
        <c:lblAlgn val="ctr"/>
        <c:lblOffset val="100"/>
        <c:noMultiLvlLbl val="0"/>
      </c:catAx>
      <c:valAx>
        <c:axId val="179654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09084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Intro!$B$69</c:f>
          <c:strCache>
            <c:ptCount val="1"/>
            <c:pt idx="0">
              <c:v>Overzicht '' Groep 1-2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'Groep 1-2'!$M$104:$T$104</c:f>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c:v>
                </c:pt>
                <c:pt idx="7">
                  <c:v>Seksuele gezondheid en welzijn</c:v>
                </c:pt>
              </c:strCache>
            </c:strRef>
          </c:cat>
          <c:val>
            <c:numRef>
              <c:f>'Groep 1-2'!$M$107:$T$107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FD7-4803-95BF-614AB05A9344}"/>
            </c:ext>
          </c:extLst>
        </c:ser>
        <c:dLbls>
          <c:showLegendKey val="0"/>
          <c:showVal val="0"/>
          <c:showCatName val="0"/>
          <c:showSerName val="0"/>
          <c:showPercent val="0"/>
          <c:showBubbleSize val="0"/>
        </c:dLbls>
        <c:gapWidth val="150"/>
        <c:shape val="box"/>
        <c:axId val="178202680"/>
        <c:axId val="18059346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1-2'!$M$104:$T$104</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c:v>
                      </c:pt>
                      <c:pt idx="7">
                        <c:v>Seksuele gezondheid en welzijn</c:v>
                      </c:pt>
                    </c:strCache>
                  </c:strRef>
                </c:cat>
                <c:val>
                  <c:numRef>
                    <c:extLst>
                      <c:ext uri="{02D57815-91ED-43cb-92C2-25804820EDAC}">
                        <c15:formulaRef>
                          <c15:sqref>'Groep 1-2'!$M$105:$T$105</c15:sqref>
                        </c15:formulaRef>
                      </c:ext>
                    </c:extLst>
                    <c:numCache>
                      <c:formatCode>General</c:formatCode>
                      <c:ptCount val="8"/>
                      <c:pt idx="0">
                        <c:v>3</c:v>
                      </c:pt>
                      <c:pt idx="1">
                        <c:v>4</c:v>
                      </c:pt>
                      <c:pt idx="2">
                        <c:v>3</c:v>
                      </c:pt>
                      <c:pt idx="3">
                        <c:v>3</c:v>
                      </c:pt>
                      <c:pt idx="4">
                        <c:v>2</c:v>
                      </c:pt>
                      <c:pt idx="5">
                        <c:v>0</c:v>
                      </c:pt>
                      <c:pt idx="6">
                        <c:v>1</c:v>
                      </c:pt>
                      <c:pt idx="7">
                        <c:v>5</c:v>
                      </c:pt>
                    </c:numCache>
                  </c:numRef>
                </c:val>
                <c:extLst>
                  <c:ext xmlns:c16="http://schemas.microsoft.com/office/drawing/2014/chart" uri="{C3380CC4-5D6E-409C-BE32-E72D297353CC}">
                    <c16:uniqueId val="{00000001-7FD7-4803-95BF-614AB05A9344}"/>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1-2'!$M$104:$T$104</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c:v>
                      </c:pt>
                      <c:pt idx="7">
                        <c:v>Seksuele gezondheid en welzijn</c:v>
                      </c:pt>
                    </c:strCache>
                  </c:strRef>
                </c:cat>
                <c:val>
                  <c:numRef>
                    <c:extLst xmlns:c15="http://schemas.microsoft.com/office/drawing/2012/chart">
                      <c:ext xmlns:c15="http://schemas.microsoft.com/office/drawing/2012/chart" uri="{02D57815-91ED-43cb-92C2-25804820EDAC}">
                        <c15:formulaRef>
                          <c15:sqref>'Groep 1-2'!$M$106:$T$106</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7FD7-4803-95BF-614AB05A9344}"/>
                  </c:ext>
                </c:extLst>
              </c15:ser>
            </c15:filteredBarSeries>
          </c:ext>
        </c:extLst>
      </c:bar3DChart>
      <c:catAx>
        <c:axId val="1782026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593464"/>
        <c:crosses val="autoZero"/>
        <c:auto val="1"/>
        <c:lblAlgn val="ctr"/>
        <c:lblOffset val="100"/>
        <c:noMultiLvlLbl val="0"/>
      </c:catAx>
      <c:valAx>
        <c:axId val="180593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20268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Intro!$B$70</c:f>
          <c:strCache>
            <c:ptCount val="1"/>
            <c:pt idx="0">
              <c:v>Overzicht '' Groep 1-2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'Groep 1-2'!$M$127:$R$127</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'Groep 1-2'!$M$130:$R$130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1DB-40C1-BE71-946246CC6D6E}"/>
            </c:ext>
          </c:extLst>
        </c:ser>
        <c:dLbls>
          <c:showLegendKey val="0"/>
          <c:showVal val="0"/>
          <c:showCatName val="0"/>
          <c:showSerName val="0"/>
          <c:showPercent val="0"/>
          <c:showBubbleSize val="0"/>
        </c:dLbls>
        <c:gapWidth val="150"/>
        <c:shape val="box"/>
        <c:axId val="181204472"/>
        <c:axId val="18120486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1-2'!$M$127:$R$127</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'Groep 1-2'!$M$128:$R$128</c15:sqref>
                        </c15:formulaRef>
                      </c:ext>
                    </c:extLst>
                    <c:numCache>
                      <c:formatCode>General</c:formatCode>
                      <c:ptCount val="6"/>
                      <c:pt idx="0">
                        <c:v>1</c:v>
                      </c:pt>
                      <c:pt idx="1">
                        <c:v>3</c:v>
                      </c:pt>
                      <c:pt idx="2">
                        <c:v>1</c:v>
                      </c:pt>
                      <c:pt idx="3">
                        <c:v>5</c:v>
                      </c:pt>
                      <c:pt idx="4">
                        <c:v>6</c:v>
                      </c:pt>
                      <c:pt idx="5">
                        <c:v>6</c:v>
                      </c:pt>
                    </c:numCache>
                  </c:numRef>
                </c:val>
                <c:extLst>
                  <c:ext xmlns:c16="http://schemas.microsoft.com/office/drawing/2014/chart" uri="{C3380CC4-5D6E-409C-BE32-E72D297353CC}">
                    <c16:uniqueId val="{00000001-F1DB-40C1-BE71-946246CC6D6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1-2'!$M$127:$R$127</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'Groep 1-2'!$M$129:$R$129</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F1DB-40C1-BE71-946246CC6D6E}"/>
                  </c:ext>
                </c:extLst>
              </c15:ser>
            </c15:filteredBarSeries>
          </c:ext>
        </c:extLst>
      </c:bar3DChart>
      <c:catAx>
        <c:axId val="181204472"/>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181204864"/>
        <c:crosses val="autoZero"/>
        <c:auto val="1"/>
        <c:lblAlgn val="ctr"/>
        <c:lblOffset val="100"/>
        <c:noMultiLvlLbl val="0"/>
      </c:catAx>
      <c:valAx>
        <c:axId val="181204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120447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Intro!$B$66</c:f>
          <c:strCache>
            <c:ptCount val="1"/>
            <c:pt idx="0">
              <c:v>Overzicht '' Groep 1-2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'Groep 1-2'!$M$69:$Q$69</c:f>
              <c:strCache>
                <c:ptCount val="5"/>
                <c:pt idx="0">
                  <c:v>Op de leer-/werkplek</c:v>
                </c:pt>
                <c:pt idx="1">
                  <c:v>Tijdens de pauze</c:v>
                </c:pt>
                <c:pt idx="2">
                  <c:v>Bij bewegingsonderwijs</c:v>
                </c:pt>
                <c:pt idx="3">
                  <c:v>Bij transport</c:v>
                </c:pt>
                <c:pt idx="4">
                  <c:v>In vrije tijd</c:v>
                </c:pt>
              </c:strCache>
            </c:strRef>
          </c:cat>
          <c:val>
            <c:numRef>
              <c:f>'Groep 1-2'!$M$72:$Q$72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A95-4939-B253-BB3F6717359F}"/>
            </c:ext>
          </c:extLst>
        </c:ser>
        <c:dLbls>
          <c:showLegendKey val="0"/>
          <c:showVal val="0"/>
          <c:showCatName val="0"/>
          <c:showSerName val="0"/>
          <c:showPercent val="0"/>
          <c:showBubbleSize val="0"/>
        </c:dLbls>
        <c:gapWidth val="150"/>
        <c:shape val="box"/>
        <c:axId val="181205648"/>
        <c:axId val="18120604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1-2'!$M$69:$Q$69</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'Groep 1-2'!$M$70:$Q$70</c15:sqref>
                        </c15:formulaRef>
                      </c:ext>
                    </c:extLst>
                    <c:numCache>
                      <c:formatCode>General</c:formatCode>
                      <c:ptCount val="5"/>
                      <c:pt idx="0">
                        <c:v>2</c:v>
                      </c:pt>
                      <c:pt idx="1">
                        <c:v>1</c:v>
                      </c:pt>
                      <c:pt idx="2">
                        <c:v>1</c:v>
                      </c:pt>
                      <c:pt idx="3">
                        <c:v>1</c:v>
                      </c:pt>
                      <c:pt idx="4">
                        <c:v>1</c:v>
                      </c:pt>
                    </c:numCache>
                  </c:numRef>
                </c:val>
                <c:extLst>
                  <c:ext xmlns:c16="http://schemas.microsoft.com/office/drawing/2014/chart" uri="{C3380CC4-5D6E-409C-BE32-E72D297353CC}">
                    <c16:uniqueId val="{00000001-6A95-4939-B253-BB3F6717359F}"/>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1-2'!$M$69:$Q$69</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'Groep 1-2'!$M$71:$Q$71</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6A95-4939-B253-BB3F6717359F}"/>
                  </c:ext>
                </c:extLst>
              </c15:ser>
            </c15:filteredBarSeries>
          </c:ext>
        </c:extLst>
      </c:bar3DChart>
      <c:catAx>
        <c:axId val="1812056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1206040"/>
        <c:crosses val="autoZero"/>
        <c:auto val="1"/>
        <c:lblAlgn val="ctr"/>
        <c:lblOffset val="100"/>
        <c:noMultiLvlLbl val="0"/>
      </c:catAx>
      <c:valAx>
        <c:axId val="181206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120564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Intro!$C$64</c:f>
          <c:strCache>
            <c:ptCount val="1"/>
            <c:pt idx="0">
              <c:v>Overzicht '' Groep 3-6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'Groep 3-6'!$M$4:$AA$4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'Groep 3-6'!$M$7:$AA$7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D315-4B2C-A556-0D6BBBD0F44B}"/>
            </c:ext>
          </c:extLst>
        </c:ser>
        <c:dLbls>
          <c:showLegendKey val="0"/>
          <c:showVal val="0"/>
          <c:showCatName val="0"/>
          <c:showSerName val="0"/>
          <c:showPercent val="0"/>
          <c:showBubbleSize val="0"/>
        </c:dLbls>
        <c:gapWidth val="150"/>
        <c:shape val="box"/>
        <c:axId val="181206824"/>
        <c:axId val="18120721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3-6'!$M$4:$AA$4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'Groep 3-6'!$M$5:$AA$5</c15:sqref>
                        </c15:formulaRef>
                      </c:ext>
                    </c:extLst>
                    <c:numCache>
                      <c:formatCode>General</c:formatCode>
                      <c:ptCount val="15"/>
                      <c:pt idx="0">
                        <c:v>3</c:v>
                      </c:pt>
                      <c:pt idx="1">
                        <c:v>3</c:v>
                      </c:pt>
                      <c:pt idx="2">
                        <c:v>4</c:v>
                      </c:pt>
                      <c:pt idx="3">
                        <c:v>3</c:v>
                      </c:pt>
                      <c:pt idx="4">
                        <c:v>3</c:v>
                      </c:pt>
                      <c:pt idx="5">
                        <c:v>8</c:v>
                      </c:pt>
                      <c:pt idx="6">
                        <c:v>4</c:v>
                      </c:pt>
                      <c:pt idx="7">
                        <c:v>5</c:v>
                      </c:pt>
                      <c:pt idx="8">
                        <c:v>4</c:v>
                      </c:pt>
                      <c:pt idx="9">
                        <c:v>7</c:v>
                      </c:pt>
                      <c:pt idx="10">
                        <c:v>4</c:v>
                      </c:pt>
                      <c:pt idx="11">
                        <c:v>4</c:v>
                      </c:pt>
                      <c:pt idx="12">
                        <c:v>3</c:v>
                      </c:pt>
                      <c:pt idx="13">
                        <c:v>4</c:v>
                      </c:pt>
                      <c:pt idx="14">
                        <c:v>5</c:v>
                      </c:pt>
                    </c:numCache>
                  </c:numRef>
                </c:val>
                <c:extLst>
                  <c:ext xmlns:c16="http://schemas.microsoft.com/office/drawing/2014/chart" uri="{C3380CC4-5D6E-409C-BE32-E72D297353CC}">
                    <c16:uniqueId val="{00000001-D315-4B2C-A556-0D6BBBD0F44B}"/>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3-6'!$M$4:$AA$4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'Groep 3-6'!$M$6:$AA$6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D315-4B2C-A556-0D6BBBD0F44B}"/>
                  </c:ext>
                </c:extLst>
              </c15:ser>
            </c15:filteredBarSeries>
          </c:ext>
        </c:extLst>
      </c:bar3DChart>
      <c:catAx>
        <c:axId val="1812068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1207216"/>
        <c:crosses val="autoZero"/>
        <c:auto val="1"/>
        <c:lblAlgn val="ctr"/>
        <c:lblOffset val="100"/>
        <c:noMultiLvlLbl val="0"/>
      </c:catAx>
      <c:valAx>
        <c:axId val="181207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120682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Intro!$C$65</c:f>
          <c:strCache>
            <c:ptCount val="1"/>
            <c:pt idx="0">
              <c:v>Overzicht '' Groep 3-6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spPr>
            <a:solidFill>
              <a:srgbClr val="92D050"/>
            </a:solidFill>
            <a:ln>
              <a:noFill/>
            </a:ln>
            <a:effectLst/>
            <a:sp3d/>
          </c:spPr>
          <c:invertIfNegative val="0"/>
          <c:cat>
            <c:strRef>
              <c:f>'Groep 3-6'!$M$69:$Y$69</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'Groep 3-6'!$M$72:$Y$72</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70D-49DA-BF26-CF8450F2CD86}"/>
            </c:ext>
          </c:extLst>
        </c:ser>
        <c:dLbls>
          <c:showLegendKey val="0"/>
          <c:showVal val="0"/>
          <c:showCatName val="0"/>
          <c:showSerName val="0"/>
          <c:showPercent val="0"/>
          <c:showBubbleSize val="0"/>
        </c:dLbls>
        <c:gapWidth val="150"/>
        <c:shape val="box"/>
        <c:axId val="250150864"/>
        <c:axId val="25015125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3-6'!$M$69:$Y$69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'Groep 3-6'!$M$70:$Y$70</c15:sqref>
                        </c15:formulaRef>
                      </c:ext>
                    </c:extLst>
                    <c:numCache>
                      <c:formatCode>General</c:formatCode>
                      <c:ptCount val="13"/>
                      <c:pt idx="0">
                        <c:v>5</c:v>
                      </c:pt>
                      <c:pt idx="1">
                        <c:v>2</c:v>
                      </c:pt>
                      <c:pt idx="2">
                        <c:v>3</c:v>
                      </c:pt>
                      <c:pt idx="3">
                        <c:v>1</c:v>
                      </c:pt>
                      <c:pt idx="4">
                        <c:v>2</c:v>
                      </c:pt>
                      <c:pt idx="5">
                        <c:v>2</c:v>
                      </c:pt>
                      <c:pt idx="6">
                        <c:v>1</c:v>
                      </c:pt>
                      <c:pt idx="7">
                        <c:v>1</c:v>
                      </c:pt>
                      <c:pt idx="8">
                        <c:v>1</c:v>
                      </c:pt>
                      <c:pt idx="9">
                        <c:v>1</c:v>
                      </c:pt>
                      <c:pt idx="10">
                        <c:v>2</c:v>
                      </c:pt>
                      <c:pt idx="11">
                        <c:v>3</c:v>
                      </c:pt>
                      <c:pt idx="12">
                        <c:v>2</c:v>
                      </c:pt>
                    </c:numCache>
                  </c:numRef>
                </c:val>
                <c:extLst>
                  <c:ext xmlns:c16="http://schemas.microsoft.com/office/drawing/2014/chart" uri="{C3380CC4-5D6E-409C-BE32-E72D297353CC}">
                    <c16:uniqueId val="{00000001-170D-49DA-BF26-CF8450F2CD86}"/>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3-6'!$M$69:$Y$69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'Groep 3-6'!$M$71:$Y$71</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170D-49DA-BF26-CF8450F2CD86}"/>
                  </c:ext>
                </c:extLst>
              </c15:ser>
            </c15:filteredBarSeries>
            <c15:filteredBarSeries>
              <c15:ser>
                <c:idx val="2"/>
                <c:order val="2"/>
                <c:spPr>
                  <a:solidFill>
                    <a:schemeClr val="accent6"/>
                  </a:solidFill>
                  <a:ln>
                    <a:noFill/>
                  </a:ln>
                  <a:effectLst/>
                  <a:sp3d/>
                </c:spPr>
                <c:invertIfNegative val="0"/>
                <c:cat>
                  <c:strRef>
                    <c:extLst xmlns:c15="http://schemas.microsoft.com/office/drawing/2012/chart">
                      <c:ext xmlns:c15="http://schemas.microsoft.com/office/drawing/2012/chart" uri="{02D57815-91ED-43cb-92C2-25804820EDAC}">
                        <c15:formulaRef>
                          <c15:sqref>'Groep 3-6'!$M$69:$Y$69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'Groep 3-6'!$M$73:$Y$73</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3-170D-49DA-BF26-CF8450F2CD86}"/>
                  </c:ext>
                </c:extLst>
              </c15:ser>
            </c15:filteredBarSeries>
          </c:ext>
        </c:extLst>
      </c:bar3DChart>
      <c:catAx>
        <c:axId val="2501508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1256"/>
        <c:crosses val="autoZero"/>
        <c:auto val="1"/>
        <c:lblAlgn val="ctr"/>
        <c:lblOffset val="100"/>
        <c:noMultiLvlLbl val="0"/>
      </c:catAx>
      <c:valAx>
        <c:axId val="250151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086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Intro!$C$67</c:f>
          <c:strCache>
            <c:ptCount val="1"/>
            <c:pt idx="0">
              <c:v>Overzicht '' Groep 3-6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'Groep 3-6'!$M$111:$U$111</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'Groep 3-6'!$M$114:$U$114</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67C1-4F11-B620-5D273C460F28}"/>
            </c:ext>
          </c:extLst>
        </c:ser>
        <c:dLbls>
          <c:showLegendKey val="0"/>
          <c:showVal val="0"/>
          <c:showCatName val="0"/>
          <c:showSerName val="0"/>
          <c:showPercent val="0"/>
          <c:showBubbleSize val="0"/>
        </c:dLbls>
        <c:gapWidth val="150"/>
        <c:shape val="box"/>
        <c:axId val="250152040"/>
        <c:axId val="25015243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3-6'!$M$111:$U$111</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'Groep 3-6'!$M$112:$U$112</c15:sqref>
                        </c15:formulaRef>
                      </c:ext>
                    </c:extLst>
                    <c:numCache>
                      <c:formatCode>General</c:formatCode>
                      <c:ptCount val="9"/>
                      <c:pt idx="0">
                        <c:v>3</c:v>
                      </c:pt>
                      <c:pt idx="1">
                        <c:v>4</c:v>
                      </c:pt>
                      <c:pt idx="2">
                        <c:v>1</c:v>
                      </c:pt>
                      <c:pt idx="3">
                        <c:v>3</c:v>
                      </c:pt>
                      <c:pt idx="4">
                        <c:v>1</c:v>
                      </c:pt>
                      <c:pt idx="5">
                        <c:v>3</c:v>
                      </c:pt>
                      <c:pt idx="6">
                        <c:v>3</c:v>
                      </c:pt>
                      <c:pt idx="7">
                        <c:v>4</c:v>
                      </c:pt>
                      <c:pt idx="8">
                        <c:v>5</c:v>
                      </c:pt>
                    </c:numCache>
                  </c:numRef>
                </c:val>
                <c:extLst>
                  <c:ext xmlns:c16="http://schemas.microsoft.com/office/drawing/2014/chart" uri="{C3380CC4-5D6E-409C-BE32-E72D297353CC}">
                    <c16:uniqueId val="{00000001-67C1-4F11-B620-5D273C460F28}"/>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3-6'!$M$111:$U$111</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'Groep 3-6'!$M$113:$U$113</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67C1-4F11-B620-5D273C460F28}"/>
                  </c:ext>
                </c:extLst>
              </c15:ser>
            </c15:filteredBarSeries>
          </c:ext>
        </c:extLst>
      </c:bar3DChart>
      <c:catAx>
        <c:axId val="25015204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2432"/>
        <c:crosses val="autoZero"/>
        <c:auto val="1"/>
        <c:lblAlgn val="ctr"/>
        <c:lblOffset val="100"/>
        <c:noMultiLvlLbl val="0"/>
      </c:catAx>
      <c:valAx>
        <c:axId val="250152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20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Intro!$C$69</c:f>
          <c:strCache>
            <c:ptCount val="1"/>
            <c:pt idx="0">
              <c:v>Overzicht '' Groep 3-6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'Groep 3-6'!$M$152:$T$152</c:f>
              <c:strCache>
                <c:ptCount val="8"/>
                <c:pt idx="0">
                  <c:v>Lichamelijke ontwikkeling</c:v>
                </c:pt>
                <c:pt idx="1">
                  <c:v>Zelfbeeld</c:v>
                </c:pt>
                <c:pt idx="2">
                  <c:v>Soorten relaties</c:v>
                </c:pt>
                <c:pt idx="3">
                  <c:v>Relatievorming</c:v>
                </c:pt>
                <c:pt idx="4">
                  <c:v>Voortplanting en gezinsvorming</c:v>
                </c:pt>
                <c:pt idx="5">
                  <c:v>Anticonceptie, zwangerschapspreventie</c:v>
                </c:pt>
                <c:pt idx="6">
                  <c:v>Seksuele ontwikkeling</c:v>
                </c:pt>
                <c:pt idx="7">
                  <c:v>Seksuele gezondheid en welzijn</c:v>
                </c:pt>
              </c:strCache>
            </c:strRef>
          </c:cat>
          <c:val>
            <c:numRef>
              <c:f>'Groep 3-6'!$M$155:$T$155</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1AB-4240-A608-A33732964E21}"/>
            </c:ext>
          </c:extLst>
        </c:ser>
        <c:dLbls>
          <c:showLegendKey val="0"/>
          <c:showVal val="0"/>
          <c:showCatName val="0"/>
          <c:showSerName val="0"/>
          <c:showPercent val="0"/>
          <c:showBubbleSize val="0"/>
        </c:dLbls>
        <c:gapWidth val="150"/>
        <c:shape val="box"/>
        <c:axId val="250153216"/>
        <c:axId val="25015360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3-6'!$M$152:$T$152</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Seksuele ontwikkeling</c:v>
                      </c:pt>
                      <c:pt idx="7">
                        <c:v>Seksuele gezondheid en welzijn</c:v>
                      </c:pt>
                    </c:strCache>
                  </c:strRef>
                </c:cat>
                <c:val>
                  <c:numRef>
                    <c:extLst>
                      <c:ext uri="{02D57815-91ED-43cb-92C2-25804820EDAC}">
                        <c15:formulaRef>
                          <c15:sqref>'Groep 3-6'!$M$153:$T$153</c15:sqref>
                        </c15:formulaRef>
                      </c:ext>
                    </c:extLst>
                    <c:numCache>
                      <c:formatCode>General</c:formatCode>
                      <c:ptCount val="8"/>
                      <c:pt idx="0">
                        <c:v>2</c:v>
                      </c:pt>
                      <c:pt idx="1">
                        <c:v>4</c:v>
                      </c:pt>
                      <c:pt idx="2">
                        <c:v>3</c:v>
                      </c:pt>
                      <c:pt idx="3">
                        <c:v>6</c:v>
                      </c:pt>
                      <c:pt idx="4">
                        <c:v>3</c:v>
                      </c:pt>
                      <c:pt idx="5">
                        <c:v>1</c:v>
                      </c:pt>
                      <c:pt idx="6">
                        <c:v>2</c:v>
                      </c:pt>
                      <c:pt idx="7">
                        <c:v>6</c:v>
                      </c:pt>
                    </c:numCache>
                  </c:numRef>
                </c:val>
                <c:extLst>
                  <c:ext xmlns:c16="http://schemas.microsoft.com/office/drawing/2014/chart" uri="{C3380CC4-5D6E-409C-BE32-E72D297353CC}">
                    <c16:uniqueId val="{00000001-C1AB-4240-A608-A33732964E21}"/>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3-6'!$M$152:$T$152</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Seksuele ontwikkeling</c:v>
                      </c:pt>
                      <c:pt idx="7">
                        <c:v>Seksuele gezondheid en welzijn</c:v>
                      </c:pt>
                    </c:strCache>
                  </c:strRef>
                </c:cat>
                <c:val>
                  <c:numRef>
                    <c:extLst xmlns:c15="http://schemas.microsoft.com/office/drawing/2012/chart">
                      <c:ext xmlns:c15="http://schemas.microsoft.com/office/drawing/2012/chart" uri="{02D57815-91ED-43cb-92C2-25804820EDAC}">
                        <c15:formulaRef>
                          <c15:sqref>'Groep 3-6'!$M$154:$T$154</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C1AB-4240-A608-A33732964E21}"/>
                  </c:ext>
                </c:extLst>
              </c15:ser>
            </c15:filteredBarSeries>
          </c:ext>
        </c:extLst>
      </c:bar3DChart>
      <c:catAx>
        <c:axId val="2501532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3608"/>
        <c:crosses val="autoZero"/>
        <c:auto val="1"/>
        <c:lblAlgn val="ctr"/>
        <c:lblOffset val="100"/>
        <c:noMultiLvlLbl val="0"/>
      </c:catAx>
      <c:valAx>
        <c:axId val="250153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321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Intro!$C$70</c:f>
          <c:strCache>
            <c:ptCount val="1"/>
            <c:pt idx="0">
              <c:v>Overzicht '' Groep 3-6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'Groep 3-6'!$M$180:$R$180</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'Groep 3-6'!$M$183:$R$183</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BFD-4E19-A45C-6229390E8A05}"/>
            </c:ext>
          </c:extLst>
        </c:ser>
        <c:dLbls>
          <c:showLegendKey val="0"/>
          <c:showVal val="0"/>
          <c:showCatName val="0"/>
          <c:showSerName val="0"/>
          <c:showPercent val="0"/>
          <c:showBubbleSize val="0"/>
        </c:dLbls>
        <c:gapWidth val="150"/>
        <c:shape val="box"/>
        <c:axId val="250154392"/>
        <c:axId val="25065878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3-6'!$M$180:$R$180</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'Groep 3-6'!$M$181:$R$181</c15:sqref>
                        </c15:formulaRef>
                      </c:ext>
                    </c:extLst>
                    <c:numCache>
                      <c:formatCode>General</c:formatCode>
                      <c:ptCount val="6"/>
                      <c:pt idx="0">
                        <c:v>1</c:v>
                      </c:pt>
                      <c:pt idx="1">
                        <c:v>3</c:v>
                      </c:pt>
                      <c:pt idx="2">
                        <c:v>4</c:v>
                      </c:pt>
                      <c:pt idx="3">
                        <c:v>4</c:v>
                      </c:pt>
                      <c:pt idx="4">
                        <c:v>10</c:v>
                      </c:pt>
                      <c:pt idx="5">
                        <c:v>7</c:v>
                      </c:pt>
                    </c:numCache>
                  </c:numRef>
                </c:val>
                <c:extLst>
                  <c:ext xmlns:c16="http://schemas.microsoft.com/office/drawing/2014/chart" uri="{C3380CC4-5D6E-409C-BE32-E72D297353CC}">
                    <c16:uniqueId val="{00000001-8BFD-4E19-A45C-6229390E8A05}"/>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3-6'!$M$180:$R$180</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'Groep 3-6'!$M$182:$R$182</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8BFD-4E19-A45C-6229390E8A05}"/>
                  </c:ext>
                </c:extLst>
              </c15:ser>
            </c15:filteredBarSeries>
          </c:ext>
        </c:extLst>
      </c:bar3DChart>
      <c:catAx>
        <c:axId val="250154392"/>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0658784"/>
        <c:crosses val="autoZero"/>
        <c:auto val="1"/>
        <c:lblAlgn val="ctr"/>
        <c:lblOffset val="100"/>
        <c:noMultiLvlLbl val="0"/>
      </c:catAx>
      <c:valAx>
        <c:axId val="250658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15439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Intro!$C$66</c:f>
          <c:strCache>
            <c:ptCount val="1"/>
            <c:pt idx="0">
              <c:v>Overzicht '' Groep 3-6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'Groep 3-6'!$M$96:$Q$96</c:f>
              <c:strCache>
                <c:ptCount val="5"/>
                <c:pt idx="0">
                  <c:v>Op de leer-/werkplek</c:v>
                </c:pt>
                <c:pt idx="1">
                  <c:v>Tijdens de pauze</c:v>
                </c:pt>
                <c:pt idx="2">
                  <c:v>Bij bewegingsonderwijs</c:v>
                </c:pt>
                <c:pt idx="3">
                  <c:v>Bij transport</c:v>
                </c:pt>
                <c:pt idx="4">
                  <c:v>In vrije tijd</c:v>
                </c:pt>
              </c:strCache>
            </c:strRef>
          </c:cat>
          <c:val>
            <c:numRef>
              <c:f>'Groep 3-6'!$M$99:$Q$99</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D67-4A0E-8711-DE685ECD1D75}"/>
            </c:ext>
          </c:extLst>
        </c:ser>
        <c:dLbls>
          <c:showLegendKey val="0"/>
          <c:showVal val="0"/>
          <c:showCatName val="0"/>
          <c:showSerName val="0"/>
          <c:showPercent val="0"/>
          <c:showBubbleSize val="0"/>
        </c:dLbls>
        <c:gapWidth val="150"/>
        <c:shape val="box"/>
        <c:axId val="250659568"/>
        <c:axId val="25065996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3-6'!$M$96:$Q$96</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'Groep 3-6'!$M$97:$Q$97</c15:sqref>
                        </c15:formulaRef>
                      </c:ext>
                    </c:extLst>
                    <c:numCache>
                      <c:formatCode>General</c:formatCode>
                      <c:ptCount val="5"/>
                      <c:pt idx="0">
                        <c:v>4</c:v>
                      </c:pt>
                      <c:pt idx="1">
                        <c:v>3</c:v>
                      </c:pt>
                      <c:pt idx="2">
                        <c:v>2</c:v>
                      </c:pt>
                      <c:pt idx="3">
                        <c:v>2</c:v>
                      </c:pt>
                      <c:pt idx="4">
                        <c:v>3</c:v>
                      </c:pt>
                    </c:numCache>
                  </c:numRef>
                </c:val>
                <c:extLst>
                  <c:ext xmlns:c16="http://schemas.microsoft.com/office/drawing/2014/chart" uri="{C3380CC4-5D6E-409C-BE32-E72D297353CC}">
                    <c16:uniqueId val="{00000001-DD67-4A0E-8711-DE685ECD1D75}"/>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3-6'!$M$96:$Q$96</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'Groep 3-6'!$M$98:$Q$98</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DD67-4A0E-8711-DE685ECD1D75}"/>
                  </c:ext>
                </c:extLst>
              </c15:ser>
            </c15:filteredBarSeries>
          </c:ext>
        </c:extLst>
      </c:bar3DChart>
      <c:catAx>
        <c:axId val="2506595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659960"/>
        <c:crosses val="autoZero"/>
        <c:auto val="1"/>
        <c:lblAlgn val="ctr"/>
        <c:lblOffset val="100"/>
        <c:noMultiLvlLbl val="0"/>
      </c:catAx>
      <c:valAx>
        <c:axId val="250659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65956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Intro!$D$64</c:f>
          <c:strCache>
            <c:ptCount val="1"/>
            <c:pt idx="0">
              <c:v>Overzicht '' Groep 7-8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'Groep 7-8'!$M$4:$AA$4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'Groep 7-8'!$M$7:$AA$7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B0C8-42C2-B727-71C7EF3431B6}"/>
            </c:ext>
          </c:extLst>
        </c:ser>
        <c:dLbls>
          <c:showLegendKey val="0"/>
          <c:showVal val="0"/>
          <c:showCatName val="0"/>
          <c:showSerName val="0"/>
          <c:showPercent val="0"/>
          <c:showBubbleSize val="0"/>
        </c:dLbls>
        <c:gapWidth val="150"/>
        <c:shape val="box"/>
        <c:axId val="250660744"/>
        <c:axId val="25066113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7-8'!$M$4:$AA$4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'Groep 7-8'!$M$5:$AA$5</c15:sqref>
                        </c15:formulaRef>
                      </c:ext>
                    </c:extLst>
                    <c:numCache>
                      <c:formatCode>General</c:formatCode>
                      <c:ptCount val="15"/>
                      <c:pt idx="0">
                        <c:v>2</c:v>
                      </c:pt>
                      <c:pt idx="1">
                        <c:v>5</c:v>
                      </c:pt>
                      <c:pt idx="2">
                        <c:v>4</c:v>
                      </c:pt>
                      <c:pt idx="3">
                        <c:v>4</c:v>
                      </c:pt>
                      <c:pt idx="4">
                        <c:v>5</c:v>
                      </c:pt>
                      <c:pt idx="5">
                        <c:v>7</c:v>
                      </c:pt>
                      <c:pt idx="6">
                        <c:v>4</c:v>
                      </c:pt>
                      <c:pt idx="7">
                        <c:v>5</c:v>
                      </c:pt>
                      <c:pt idx="8">
                        <c:v>4</c:v>
                      </c:pt>
                      <c:pt idx="9">
                        <c:v>7</c:v>
                      </c:pt>
                      <c:pt idx="10">
                        <c:v>5</c:v>
                      </c:pt>
                      <c:pt idx="11">
                        <c:v>6</c:v>
                      </c:pt>
                      <c:pt idx="12">
                        <c:v>2</c:v>
                      </c:pt>
                      <c:pt idx="13">
                        <c:v>5</c:v>
                      </c:pt>
                      <c:pt idx="14">
                        <c:v>6</c:v>
                      </c:pt>
                    </c:numCache>
                  </c:numRef>
                </c:val>
                <c:extLst>
                  <c:ext xmlns:c16="http://schemas.microsoft.com/office/drawing/2014/chart" uri="{C3380CC4-5D6E-409C-BE32-E72D297353CC}">
                    <c16:uniqueId val="{00000001-B0C8-42C2-B727-71C7EF3431B6}"/>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7-8'!$M$4:$AA$4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'Groep 7-8'!$M$6:$AA$6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B0C8-42C2-B727-71C7EF3431B6}"/>
                  </c:ext>
                </c:extLst>
              </c15:ser>
            </c15:filteredBarSeries>
          </c:ext>
        </c:extLst>
      </c:bar3DChart>
      <c:catAx>
        <c:axId val="2506607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661136"/>
        <c:crosses val="autoZero"/>
        <c:auto val="1"/>
        <c:lblAlgn val="ctr"/>
        <c:lblOffset val="100"/>
        <c:noMultiLvlLbl val="0"/>
      </c:catAx>
      <c:valAx>
        <c:axId val="25066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66074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Intro!$A$65</c:f>
          <c:strCache>
            <c:ptCount val="1"/>
            <c:pt idx="0">
              <c:v>Overzicht '' Levensfase 0-4 jaar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spPr>
            <a:solidFill>
              <a:srgbClr val="92D050"/>
            </a:solidFill>
            <a:ln>
              <a:noFill/>
            </a:ln>
            <a:effectLst/>
            <a:sp3d/>
          </c:spPr>
          <c:invertIfNegative val="0"/>
          <c:cat>
            <c:strRef>
              <c:f>'0-4 jaar'!$M$43:$Y$43</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'0-4 jaar'!$M$47:$Y$47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5D7-4B9D-8578-B45A14FF30E2}"/>
            </c:ext>
          </c:extLst>
        </c:ser>
        <c:dLbls>
          <c:showLegendKey val="0"/>
          <c:showVal val="0"/>
          <c:showCatName val="0"/>
          <c:showSerName val="0"/>
          <c:showPercent val="0"/>
          <c:showBubbleSize val="0"/>
        </c:dLbls>
        <c:gapWidth val="150"/>
        <c:shape val="box"/>
        <c:axId val="145032744"/>
        <c:axId val="14462873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'0-4 jaar'!$M$43:$Y$43</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'0-4 jaar'!$M$44:$Y$44</c15:sqref>
                        </c15:formulaRef>
                      </c:ext>
                    </c:extLst>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extLst>
                  <c:ext xmlns:c16="http://schemas.microsoft.com/office/drawing/2014/chart" uri="{C3380CC4-5D6E-409C-BE32-E72D297353CC}">
                    <c16:uniqueId val="{00000001-A5D7-4B9D-8578-B45A14FF30E2}"/>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'0-4 jaar'!$M$43:$Y$43</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'0-4 jaar'!$M$45:$Y$45</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A5D7-4B9D-8578-B45A14FF30E2}"/>
                  </c:ext>
                </c:extLst>
              </c15:ser>
            </c15:filteredBarSeries>
            <c15:filteredBarSeries>
              <c15:ser>
                <c:idx val="2"/>
                <c:order val="2"/>
                <c:spPr>
                  <a:solidFill>
                    <a:schemeClr val="accent6"/>
                  </a:solidFill>
                  <a:ln>
                    <a:noFill/>
                  </a:ln>
                  <a:effectLst/>
                  <a:sp3d/>
                </c:spPr>
                <c:invertIfNegative val="0"/>
                <c:cat>
                  <c:strRef>
                    <c:extLst xmlns:c15="http://schemas.microsoft.com/office/drawing/2012/chart">
                      <c:ext xmlns:c15="http://schemas.microsoft.com/office/drawing/2012/chart" uri="{02D57815-91ED-43cb-92C2-25804820EDAC}">
                        <c15:formulaRef>
                          <c15:sqref>'0-4 jaar'!$M$43:$Y$43</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'0-4 jaar'!$M$46:$Y$46</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3-A5D7-4B9D-8578-B45A14FF30E2}"/>
                  </c:ext>
                </c:extLst>
              </c15:ser>
            </c15:filteredBarSeries>
          </c:ext>
        </c:extLst>
      </c:bar3DChart>
      <c:catAx>
        <c:axId val="1450327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4628736"/>
        <c:crosses val="autoZero"/>
        <c:auto val="1"/>
        <c:lblAlgn val="ctr"/>
        <c:lblOffset val="100"/>
        <c:noMultiLvlLbl val="0"/>
      </c:catAx>
      <c:valAx>
        <c:axId val="144628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4503274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Intro!$D$65</c:f>
          <c:strCache>
            <c:ptCount val="1"/>
            <c:pt idx="0">
              <c:v>Overzicht '' Groep 7-8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92D050"/>
            </a:solidFill>
            <a:ln>
              <a:noFill/>
            </a:ln>
            <a:effectLst/>
            <a:sp3d/>
          </c:spPr>
          <c:invertIfNegative val="0"/>
          <c:cat>
            <c:strRef>
              <c:f>'Groep 7-8'!$M$76:$Y$76</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'Groep 7-8'!$M$79:$Y$79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1453-4AD4-A934-851E3C0E6E55}"/>
            </c:ext>
          </c:extLst>
        </c:ser>
        <c:dLbls>
          <c:showLegendKey val="0"/>
          <c:showVal val="0"/>
          <c:showCatName val="0"/>
          <c:showSerName val="0"/>
          <c:showPercent val="0"/>
          <c:showBubbleSize val="0"/>
        </c:dLbls>
        <c:gapWidth val="150"/>
        <c:shape val="box"/>
        <c:axId val="250662312"/>
        <c:axId val="25072841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7-8'!$M$76:$Y$76</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'Groep 7-8'!$M$77:$Y$77</c15:sqref>
                        </c15:formulaRef>
                      </c:ext>
                    </c:extLst>
                    <c:numCache>
                      <c:formatCode>General</c:formatCode>
                      <c:ptCount val="13"/>
                      <c:pt idx="0">
                        <c:v>4</c:v>
                      </c:pt>
                      <c:pt idx="1">
                        <c:v>3</c:v>
                      </c:pt>
                      <c:pt idx="2">
                        <c:v>4</c:v>
                      </c:pt>
                      <c:pt idx="3">
                        <c:v>2</c:v>
                      </c:pt>
                      <c:pt idx="4">
                        <c:v>2</c:v>
                      </c:pt>
                      <c:pt idx="5">
                        <c:v>2</c:v>
                      </c:pt>
                      <c:pt idx="6">
                        <c:v>2</c:v>
                      </c:pt>
                      <c:pt idx="7">
                        <c:v>1</c:v>
                      </c:pt>
                      <c:pt idx="8">
                        <c:v>1</c:v>
                      </c:pt>
                      <c:pt idx="9">
                        <c:v>2</c:v>
                      </c:pt>
                      <c:pt idx="10">
                        <c:v>2</c:v>
                      </c:pt>
                      <c:pt idx="11">
                        <c:v>5</c:v>
                      </c:pt>
                      <c:pt idx="12">
                        <c:v>1</c:v>
                      </c:pt>
                    </c:numCache>
                  </c:numRef>
                </c:val>
                <c:extLst>
                  <c:ext xmlns:c16="http://schemas.microsoft.com/office/drawing/2014/chart" uri="{C3380CC4-5D6E-409C-BE32-E72D297353CC}">
                    <c16:uniqueId val="{00000001-1453-4AD4-A934-851E3C0E6E55}"/>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7-8'!$M$76:$Y$76</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'Groep 7-8'!$M$78:$Y$78</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1453-4AD4-A934-851E3C0E6E55}"/>
                  </c:ext>
                </c:extLst>
              </c15:ser>
            </c15:filteredBarSeries>
          </c:ext>
        </c:extLst>
      </c:bar3DChart>
      <c:catAx>
        <c:axId val="2506623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728416"/>
        <c:crosses val="autoZero"/>
        <c:auto val="1"/>
        <c:lblAlgn val="ctr"/>
        <c:lblOffset val="100"/>
        <c:noMultiLvlLbl val="0"/>
      </c:catAx>
      <c:valAx>
        <c:axId val="25072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66231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Intro!$D$67</c:f>
          <c:strCache>
            <c:ptCount val="1"/>
            <c:pt idx="0">
              <c:v>Overzicht '' Groep 7-8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'Groep 7-8'!$M$126:$U$126</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'Groep 7-8'!$M$129:$U$129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3F7-4F9A-808C-F1DF0262AB1E}"/>
            </c:ext>
          </c:extLst>
        </c:ser>
        <c:dLbls>
          <c:showLegendKey val="0"/>
          <c:showVal val="0"/>
          <c:showCatName val="0"/>
          <c:showSerName val="0"/>
          <c:showPercent val="0"/>
          <c:showBubbleSize val="0"/>
        </c:dLbls>
        <c:gapWidth val="150"/>
        <c:shape val="box"/>
        <c:axId val="250728808"/>
        <c:axId val="25072920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7-8'!$M$126:$U$126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'Groep 7-8'!$M$127:$U$127</c15:sqref>
                        </c15:formulaRef>
                      </c:ext>
                    </c:extLst>
                    <c:numCache>
                      <c:formatCode>General</c:formatCode>
                      <c:ptCount val="9"/>
                      <c:pt idx="0">
                        <c:v>4</c:v>
                      </c:pt>
                      <c:pt idx="1">
                        <c:v>3</c:v>
                      </c:pt>
                      <c:pt idx="2">
                        <c:v>2</c:v>
                      </c:pt>
                      <c:pt idx="3">
                        <c:v>3</c:v>
                      </c:pt>
                      <c:pt idx="4">
                        <c:v>1</c:v>
                      </c:pt>
                      <c:pt idx="5">
                        <c:v>2</c:v>
                      </c:pt>
                      <c:pt idx="6">
                        <c:v>4</c:v>
                      </c:pt>
                      <c:pt idx="7">
                        <c:v>3</c:v>
                      </c:pt>
                      <c:pt idx="8">
                        <c:v>4</c:v>
                      </c:pt>
                    </c:numCache>
                  </c:numRef>
                </c:val>
                <c:extLst>
                  <c:ext xmlns:c16="http://schemas.microsoft.com/office/drawing/2014/chart" uri="{C3380CC4-5D6E-409C-BE32-E72D297353CC}">
                    <c16:uniqueId val="{00000001-23F7-4F9A-808C-F1DF0262AB1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7-8'!$M$126:$U$126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'Groep 7-8'!$M$128:$U$128</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23F7-4F9A-808C-F1DF0262AB1E}"/>
                  </c:ext>
                </c:extLst>
              </c15:ser>
            </c15:filteredBarSeries>
          </c:ext>
        </c:extLst>
      </c:bar3DChart>
      <c:catAx>
        <c:axId val="250728808"/>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729200"/>
        <c:crosses val="autoZero"/>
        <c:auto val="1"/>
        <c:lblAlgn val="ctr"/>
        <c:lblOffset val="100"/>
        <c:noMultiLvlLbl val="0"/>
      </c:catAx>
      <c:valAx>
        <c:axId val="250729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72880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Intro!$D$69</c:f>
          <c:strCache>
            <c:ptCount val="1"/>
            <c:pt idx="0">
              <c:v>Overzicht '' Groep 7-8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'Groep 7-8'!$M$166:$T$166</c:f>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 </c:v>
                </c:pt>
                <c:pt idx="7">
                  <c:v>Seksuele gezondheid en welzijn</c:v>
                </c:pt>
              </c:strCache>
            </c:strRef>
          </c:cat>
          <c:val>
            <c:numRef>
              <c:f>'Groep 7-8'!$M$169:$T$169</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162-48B5-B362-3AF9343B243D}"/>
            </c:ext>
          </c:extLst>
        </c:ser>
        <c:dLbls>
          <c:showLegendKey val="0"/>
          <c:showVal val="0"/>
          <c:showCatName val="0"/>
          <c:showSerName val="0"/>
          <c:showPercent val="0"/>
          <c:showBubbleSize val="0"/>
        </c:dLbls>
        <c:gapWidth val="150"/>
        <c:shape val="box"/>
        <c:axId val="250729984"/>
        <c:axId val="25073037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7-8'!$M$166:$T$166</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 </c:v>
                      </c:pt>
                      <c:pt idx="7">
                        <c:v>Seksuele gezondheid en welzijn</c:v>
                      </c:pt>
                    </c:strCache>
                  </c:strRef>
                </c:cat>
                <c:val>
                  <c:numRef>
                    <c:extLst>
                      <c:ext uri="{02D57815-91ED-43cb-92C2-25804820EDAC}">
                        <c15:formulaRef>
                          <c15:sqref>'Groep 7-8'!$M$167:$T$167</c15:sqref>
                        </c15:formulaRef>
                      </c:ext>
                    </c:extLst>
                    <c:numCache>
                      <c:formatCode>General</c:formatCode>
                      <c:ptCount val="8"/>
                      <c:pt idx="0">
                        <c:v>5</c:v>
                      </c:pt>
                      <c:pt idx="1">
                        <c:v>4</c:v>
                      </c:pt>
                      <c:pt idx="2">
                        <c:v>3</c:v>
                      </c:pt>
                      <c:pt idx="3">
                        <c:v>3</c:v>
                      </c:pt>
                      <c:pt idx="4">
                        <c:v>6</c:v>
                      </c:pt>
                      <c:pt idx="5">
                        <c:v>2</c:v>
                      </c:pt>
                      <c:pt idx="6">
                        <c:v>8</c:v>
                      </c:pt>
                      <c:pt idx="7">
                        <c:v>6</c:v>
                      </c:pt>
                    </c:numCache>
                  </c:numRef>
                </c:val>
                <c:extLst>
                  <c:ext xmlns:c16="http://schemas.microsoft.com/office/drawing/2014/chart" uri="{C3380CC4-5D6E-409C-BE32-E72D297353CC}">
                    <c16:uniqueId val="{00000001-6162-48B5-B362-3AF9343B243D}"/>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7-8'!$M$166:$T$166</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 </c:v>
                      </c:pt>
                      <c:pt idx="7">
                        <c:v>Seksuele gezondheid en welzijn</c:v>
                      </c:pt>
                    </c:strCache>
                  </c:strRef>
                </c:cat>
                <c:val>
                  <c:numRef>
                    <c:extLst xmlns:c15="http://schemas.microsoft.com/office/drawing/2012/chart">
                      <c:ext xmlns:c15="http://schemas.microsoft.com/office/drawing/2012/chart" uri="{02D57815-91ED-43cb-92C2-25804820EDAC}">
                        <c15:formulaRef>
                          <c15:sqref>'Groep 7-8'!$M$168:$T$168</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6162-48B5-B362-3AF9343B243D}"/>
                  </c:ext>
                </c:extLst>
              </c15:ser>
            </c15:filteredBarSeries>
          </c:ext>
        </c:extLst>
      </c:bar3DChart>
      <c:catAx>
        <c:axId val="2507299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730376"/>
        <c:crosses val="autoZero"/>
        <c:auto val="1"/>
        <c:lblAlgn val="ctr"/>
        <c:lblOffset val="100"/>
        <c:noMultiLvlLbl val="0"/>
      </c:catAx>
      <c:valAx>
        <c:axId val="250730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72998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Intro!$D$70</c:f>
          <c:strCache>
            <c:ptCount val="1"/>
            <c:pt idx="0">
              <c:v>Overzicht '' Groep 7-8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'Groep 7-8'!$M$204:$R$204</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'Groep 7-8'!$M$207:$R$207</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898-4597-82AE-F8322A40C5D6}"/>
            </c:ext>
          </c:extLst>
        </c:ser>
        <c:dLbls>
          <c:showLegendKey val="0"/>
          <c:showVal val="0"/>
          <c:showCatName val="0"/>
          <c:showSerName val="0"/>
          <c:showPercent val="0"/>
          <c:showBubbleSize val="0"/>
        </c:dLbls>
        <c:gapWidth val="150"/>
        <c:shape val="box"/>
        <c:axId val="250731160"/>
        <c:axId val="25073155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7-8'!$M$204:$R$204</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'Groep 7-8'!$M$205:$R$205</c15:sqref>
                        </c15:formulaRef>
                      </c:ext>
                    </c:extLst>
                    <c:numCache>
                      <c:formatCode>General</c:formatCode>
                      <c:ptCount val="6"/>
                      <c:pt idx="0">
                        <c:v>3</c:v>
                      </c:pt>
                      <c:pt idx="1">
                        <c:v>2</c:v>
                      </c:pt>
                      <c:pt idx="2">
                        <c:v>4</c:v>
                      </c:pt>
                      <c:pt idx="3">
                        <c:v>6</c:v>
                      </c:pt>
                      <c:pt idx="4">
                        <c:v>13</c:v>
                      </c:pt>
                      <c:pt idx="5">
                        <c:v>10</c:v>
                      </c:pt>
                    </c:numCache>
                  </c:numRef>
                </c:val>
                <c:extLst>
                  <c:ext xmlns:c16="http://schemas.microsoft.com/office/drawing/2014/chart" uri="{C3380CC4-5D6E-409C-BE32-E72D297353CC}">
                    <c16:uniqueId val="{00000001-1898-4597-82AE-F8322A40C5D6}"/>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7-8'!$M$204:$R$204</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'Groep 7-8'!$M$206:$R$206</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1898-4597-82AE-F8322A40C5D6}"/>
                  </c:ext>
                </c:extLst>
              </c15:ser>
            </c15:filteredBarSeries>
          </c:ext>
        </c:extLst>
      </c:bar3DChart>
      <c:catAx>
        <c:axId val="25073116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0731552"/>
        <c:crosses val="autoZero"/>
        <c:auto val="1"/>
        <c:lblAlgn val="ctr"/>
        <c:lblOffset val="100"/>
        <c:noMultiLvlLbl val="0"/>
      </c:catAx>
      <c:valAx>
        <c:axId val="2507315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073116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Intro!$D$66</c:f>
          <c:strCache>
            <c:ptCount val="1"/>
            <c:pt idx="0">
              <c:v>Overzicht '' Groep 7-8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'Groep 7-8'!$M$108:$Q$108</c:f>
              <c:strCache>
                <c:ptCount val="5"/>
                <c:pt idx="0">
                  <c:v>Op de leer-/werkplek</c:v>
                </c:pt>
                <c:pt idx="1">
                  <c:v>Tijdens de pauze</c:v>
                </c:pt>
                <c:pt idx="2">
                  <c:v>Bij bewegingsonderwijs</c:v>
                </c:pt>
                <c:pt idx="3">
                  <c:v>Bij transport</c:v>
                </c:pt>
                <c:pt idx="4">
                  <c:v>In vrije tijd</c:v>
                </c:pt>
              </c:strCache>
            </c:strRef>
          </c:cat>
          <c:val>
            <c:numRef>
              <c:f>'Groep 7-8'!$M$111:$Q$111</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5A6D-4E04-A442-3C093A090D0B}"/>
            </c:ext>
          </c:extLst>
        </c:ser>
        <c:dLbls>
          <c:showLegendKey val="0"/>
          <c:showVal val="0"/>
          <c:showCatName val="0"/>
          <c:showSerName val="0"/>
          <c:showPercent val="0"/>
          <c:showBubbleSize val="0"/>
        </c:dLbls>
        <c:gapWidth val="150"/>
        <c:shape val="box"/>
        <c:axId val="251019240"/>
        <c:axId val="25101963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7-8'!$M$108:$Q$108</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'Groep 7-8'!$M$109:$Q$109</c15:sqref>
                        </c15:formulaRef>
                      </c:ext>
                    </c:extLst>
                    <c:numCache>
                      <c:formatCode>General</c:formatCode>
                      <c:ptCount val="5"/>
                      <c:pt idx="0">
                        <c:v>5</c:v>
                      </c:pt>
                      <c:pt idx="1">
                        <c:v>4</c:v>
                      </c:pt>
                      <c:pt idx="2">
                        <c:v>2</c:v>
                      </c:pt>
                      <c:pt idx="3">
                        <c:v>2</c:v>
                      </c:pt>
                      <c:pt idx="4">
                        <c:v>4</c:v>
                      </c:pt>
                    </c:numCache>
                  </c:numRef>
                </c:val>
                <c:extLst>
                  <c:ext xmlns:c16="http://schemas.microsoft.com/office/drawing/2014/chart" uri="{C3380CC4-5D6E-409C-BE32-E72D297353CC}">
                    <c16:uniqueId val="{00000001-5A6D-4E04-A442-3C093A090D0B}"/>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7-8'!$M$108:$Q$108</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'Groep 7-8'!$M$110:$Q$110</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5A6D-4E04-A442-3C093A090D0B}"/>
                  </c:ext>
                </c:extLst>
              </c15:ser>
            </c15:filteredBarSeries>
          </c:ext>
        </c:extLst>
      </c:bar3DChart>
      <c:catAx>
        <c:axId val="251019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19632"/>
        <c:crosses val="autoZero"/>
        <c:auto val="1"/>
        <c:lblAlgn val="ctr"/>
        <c:lblOffset val="100"/>
        <c:noMultiLvlLbl val="0"/>
      </c:catAx>
      <c:valAx>
        <c:axId val="251019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192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Intro!$E$64</c:f>
          <c:strCache>
            <c:ptCount val="1"/>
            <c:pt idx="0">
              <c:v>Overzicht '' VO onderbouw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'VO onderbouw'!$M$4:$AA$4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'VO onderbouw'!$M$7:$AA$7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127-45EE-9241-A4D548594A47}"/>
            </c:ext>
          </c:extLst>
        </c:ser>
        <c:dLbls>
          <c:showLegendKey val="0"/>
          <c:showVal val="0"/>
          <c:showCatName val="0"/>
          <c:showSerName val="0"/>
          <c:showPercent val="0"/>
          <c:showBubbleSize val="0"/>
        </c:dLbls>
        <c:gapWidth val="150"/>
        <c:shape val="box"/>
        <c:axId val="251020416"/>
        <c:axId val="25102080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'VO onderbouw'!$M$5:$AA$5</c15:sqref>
                        </c15:formulaRef>
                      </c:ext>
                    </c:extLst>
                    <c:numCache>
                      <c:formatCode>General</c:formatCode>
                      <c:ptCount val="15"/>
                      <c:pt idx="0">
                        <c:v>3</c:v>
                      </c:pt>
                      <c:pt idx="1">
                        <c:v>4</c:v>
                      </c:pt>
                      <c:pt idx="2">
                        <c:v>7</c:v>
                      </c:pt>
                      <c:pt idx="3">
                        <c:v>4</c:v>
                      </c:pt>
                      <c:pt idx="4">
                        <c:v>5</c:v>
                      </c:pt>
                      <c:pt idx="5">
                        <c:v>5</c:v>
                      </c:pt>
                      <c:pt idx="6">
                        <c:v>7</c:v>
                      </c:pt>
                      <c:pt idx="7">
                        <c:v>6</c:v>
                      </c:pt>
                      <c:pt idx="8">
                        <c:v>7</c:v>
                      </c:pt>
                      <c:pt idx="9">
                        <c:v>9</c:v>
                      </c:pt>
                      <c:pt idx="10">
                        <c:v>5</c:v>
                      </c:pt>
                      <c:pt idx="11">
                        <c:v>5</c:v>
                      </c:pt>
                      <c:pt idx="12">
                        <c:v>5</c:v>
                      </c:pt>
                      <c:pt idx="13">
                        <c:v>4</c:v>
                      </c:pt>
                      <c:pt idx="14">
                        <c:v>5</c:v>
                      </c:pt>
                    </c:numCache>
                  </c:numRef>
                </c:val>
                <c:extLst>
                  <c:ext xmlns:c16="http://schemas.microsoft.com/office/drawing/2014/chart" uri="{C3380CC4-5D6E-409C-BE32-E72D297353CC}">
                    <c16:uniqueId val="{00000001-7127-45EE-9241-A4D548594A47}"/>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'VO onderbouw'!$M$4:$AA$4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'VO onderbouw'!$M$6:$AA$6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7127-45EE-9241-A4D548594A47}"/>
                  </c:ext>
                </c:extLst>
              </c15:ser>
            </c15:filteredBarSeries>
          </c:ext>
        </c:extLst>
      </c:bar3DChart>
      <c:catAx>
        <c:axId val="2510204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20808"/>
        <c:crosses val="autoZero"/>
        <c:auto val="1"/>
        <c:lblAlgn val="ctr"/>
        <c:lblOffset val="100"/>
        <c:noMultiLvlLbl val="0"/>
      </c:catAx>
      <c:valAx>
        <c:axId val="251020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2041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Intro!$E$65</c:f>
          <c:strCache>
            <c:ptCount val="1"/>
            <c:pt idx="0">
              <c:v>Overzicht '' VO onderbouw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92D050"/>
            </a:solidFill>
            <a:ln>
              <a:noFill/>
            </a:ln>
            <a:effectLst/>
            <a:sp3d/>
          </c:spPr>
          <c:invertIfNegative val="0"/>
          <c:cat>
            <c:strRef>
              <c:f>'VO onderbouw'!$M$86:$Y$86</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'VO onderbouw'!$M$89:$Y$89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A7F-4353-9B23-472D3F6DBC18}"/>
            </c:ext>
          </c:extLst>
        </c:ser>
        <c:dLbls>
          <c:showLegendKey val="0"/>
          <c:showVal val="0"/>
          <c:showCatName val="0"/>
          <c:showSerName val="0"/>
          <c:showPercent val="0"/>
          <c:showBubbleSize val="0"/>
        </c:dLbls>
        <c:gapWidth val="150"/>
        <c:shape val="box"/>
        <c:axId val="251021592"/>
        <c:axId val="25102198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onderbouw'!$M$86:$Y$86</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'VO onderbouw'!$M$87:$Y$87</c15:sqref>
                        </c15:formulaRef>
                      </c:ext>
                    </c:extLst>
                    <c:numCache>
                      <c:formatCode>General</c:formatCode>
                      <c:ptCount val="13"/>
                      <c:pt idx="0">
                        <c:v>4</c:v>
                      </c:pt>
                      <c:pt idx="1">
                        <c:v>3</c:v>
                      </c:pt>
                      <c:pt idx="2">
                        <c:v>4</c:v>
                      </c:pt>
                      <c:pt idx="3">
                        <c:v>3</c:v>
                      </c:pt>
                      <c:pt idx="4">
                        <c:v>2</c:v>
                      </c:pt>
                      <c:pt idx="5">
                        <c:v>2</c:v>
                      </c:pt>
                      <c:pt idx="6">
                        <c:v>3</c:v>
                      </c:pt>
                      <c:pt idx="7">
                        <c:v>3</c:v>
                      </c:pt>
                      <c:pt idx="8">
                        <c:v>1</c:v>
                      </c:pt>
                      <c:pt idx="9">
                        <c:v>4</c:v>
                      </c:pt>
                      <c:pt idx="10">
                        <c:v>1</c:v>
                      </c:pt>
                      <c:pt idx="11">
                        <c:v>5</c:v>
                      </c:pt>
                      <c:pt idx="12">
                        <c:v>1</c:v>
                      </c:pt>
                    </c:numCache>
                  </c:numRef>
                </c:val>
                <c:extLst>
                  <c:ext xmlns:c16="http://schemas.microsoft.com/office/drawing/2014/chart" uri="{C3380CC4-5D6E-409C-BE32-E72D297353CC}">
                    <c16:uniqueId val="{00000001-AA7F-4353-9B23-472D3F6DBC18}"/>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'VO onderbouw'!$M$86:$Y$86</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'VO onderbouw'!$M$88:$Y$88</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AA7F-4353-9B23-472D3F6DBC18}"/>
                  </c:ext>
                </c:extLst>
              </c15:ser>
            </c15:filteredBarSeries>
          </c:ext>
        </c:extLst>
      </c:bar3DChart>
      <c:catAx>
        <c:axId val="2510215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21984"/>
        <c:crosses val="autoZero"/>
        <c:auto val="1"/>
        <c:lblAlgn val="ctr"/>
        <c:lblOffset val="100"/>
        <c:noMultiLvlLbl val="0"/>
      </c:catAx>
      <c:valAx>
        <c:axId val="251021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2159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Intro!$E$67</c:f>
          <c:strCache>
            <c:ptCount val="1"/>
            <c:pt idx="0">
              <c:v>Overzicht '' VO onderbouw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'VO onderbouw'!$M$142:$U$142</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'VO onderbouw'!$M$145:$U$145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C2C-451C-8CDC-85653F55A888}"/>
            </c:ext>
          </c:extLst>
        </c:ser>
        <c:dLbls>
          <c:showLegendKey val="0"/>
          <c:showVal val="0"/>
          <c:showCatName val="0"/>
          <c:showSerName val="0"/>
          <c:showPercent val="0"/>
          <c:showBubbleSize val="0"/>
        </c:dLbls>
        <c:gapWidth val="150"/>
        <c:shape val="box"/>
        <c:axId val="251022768"/>
        <c:axId val="25135767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onderbouw'!$M$142:$U$142</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'VO onderbouw'!$M$143:$U$143</c15:sqref>
                        </c15:formulaRef>
                      </c:ext>
                    </c:extLst>
                    <c:numCache>
                      <c:formatCode>General</c:formatCode>
                      <c:ptCount val="9"/>
                      <c:pt idx="0">
                        <c:v>3</c:v>
                      </c:pt>
                      <c:pt idx="1">
                        <c:v>3</c:v>
                      </c:pt>
                      <c:pt idx="2">
                        <c:v>0</c:v>
                      </c:pt>
                      <c:pt idx="3">
                        <c:v>3</c:v>
                      </c:pt>
                      <c:pt idx="4">
                        <c:v>2</c:v>
                      </c:pt>
                      <c:pt idx="5">
                        <c:v>3</c:v>
                      </c:pt>
                      <c:pt idx="6">
                        <c:v>2</c:v>
                      </c:pt>
                      <c:pt idx="7">
                        <c:v>3</c:v>
                      </c:pt>
                      <c:pt idx="8">
                        <c:v>3</c:v>
                      </c:pt>
                    </c:numCache>
                  </c:numRef>
                </c:val>
                <c:extLst>
                  <c:ext xmlns:c16="http://schemas.microsoft.com/office/drawing/2014/chart" uri="{C3380CC4-5D6E-409C-BE32-E72D297353CC}">
                    <c16:uniqueId val="{00000001-CC2C-451C-8CDC-85653F55A888}"/>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'VO onderbouw'!$M$142:$U$142</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'VO onderbouw'!$M$144:$U$144</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CC2C-451C-8CDC-85653F55A888}"/>
                  </c:ext>
                </c:extLst>
              </c15:ser>
            </c15:filteredBarSeries>
          </c:ext>
        </c:extLst>
      </c:bar3DChart>
      <c:catAx>
        <c:axId val="251022768"/>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357672"/>
        <c:crosses val="autoZero"/>
        <c:auto val="1"/>
        <c:lblAlgn val="ctr"/>
        <c:lblOffset val="100"/>
        <c:noMultiLvlLbl val="0"/>
      </c:catAx>
      <c:valAx>
        <c:axId val="25135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02276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Intro!$B$69</c:f>
          <c:strCache>
            <c:ptCount val="1"/>
            <c:pt idx="0">
              <c:v>Overzicht '' Groep 1-2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1"/>
          <c:order val="2"/>
          <c:spPr>
            <a:solidFill>
              <a:schemeClr val="accent1">
                <a:lumMod val="60000"/>
                <a:lumOff val="40000"/>
              </a:schemeClr>
            </a:solidFill>
            <a:ln>
              <a:noFill/>
            </a:ln>
            <a:effectLst/>
            <a:sp3d/>
          </c:spPr>
          <c:invertIfNegative val="0"/>
          <c:cat>
            <c:strRef>
              <c:f>'VO onderbouw'!$M$198:$T$198</c:f>
              <c:strCache>
                <c:ptCount val="8"/>
                <c:pt idx="0">
                  <c:v>Lichamelijke ontwikkeling</c:v>
                </c:pt>
                <c:pt idx="1">
                  <c:v>Zelfbeeld</c:v>
                </c:pt>
                <c:pt idx="2">
                  <c:v>Soorten relaties</c:v>
                </c:pt>
                <c:pt idx="3">
                  <c:v>Relatievorming</c:v>
                </c:pt>
                <c:pt idx="4">
                  <c:v>Voortplanting en gezinsvorming</c:v>
                </c:pt>
                <c:pt idx="5">
                  <c:v>Anticonceptie</c:v>
                </c:pt>
                <c:pt idx="6">
                  <c:v>Seksualiteit</c:v>
                </c:pt>
                <c:pt idx="7">
                  <c:v>Seksuele gezondheid en welzijn</c:v>
                </c:pt>
              </c:strCache>
            </c:strRef>
          </c:cat>
          <c:val>
            <c:numRef>
              <c:f>'VO onderbouw'!$M$201:$T$201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A5CC-4F30-AA93-E04B31BF5A40}"/>
            </c:ext>
          </c:extLst>
        </c:ser>
        <c:dLbls>
          <c:showLegendKey val="0"/>
          <c:showVal val="0"/>
          <c:showCatName val="0"/>
          <c:showSerName val="0"/>
          <c:showPercent val="0"/>
          <c:showBubbleSize val="0"/>
        </c:dLbls>
        <c:gapWidth val="150"/>
        <c:shape val="box"/>
        <c:axId val="251358456"/>
        <c:axId val="25135884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onderbouw'!$M$198:$T$198</c15:sqref>
                        </c15:formulaRef>
                      </c:ext>
                    </c:extLst>
                    <c:strCache>
                      <c:ptCount val="8"/>
                      <c:pt idx="0">
                        <c:v>Lichamelijke ontwikkeling</c:v>
                      </c:pt>
                      <c:pt idx="1">
                        <c:v>Zelfbeeld</c:v>
                      </c:pt>
                      <c:pt idx="2">
                        <c:v>Soorten relaties</c:v>
                      </c:pt>
                      <c:pt idx="3">
                        <c:v>Relatievorming</c:v>
                      </c:pt>
                      <c:pt idx="4">
                        <c:v>Voortplanting en gezinsvorming</c:v>
                      </c:pt>
                      <c:pt idx="5">
                        <c:v>Anticonceptie</c:v>
                      </c:pt>
                      <c:pt idx="6">
                        <c:v>Seksualiteit</c:v>
                      </c:pt>
                      <c:pt idx="7">
                        <c:v>Seksuele gezondheid en welzijn</c:v>
                      </c:pt>
                    </c:strCache>
                  </c:strRef>
                </c:cat>
                <c:val>
                  <c:numRef>
                    <c:extLst>
                      <c:ext uri="{02D57815-91ED-43cb-92C2-25804820EDAC}">
                        <c15:formulaRef>
                          <c15:sqref>'VO onderbouw'!$M$199:$T$199</c15:sqref>
                        </c15:formulaRef>
                      </c:ext>
                    </c:extLst>
                    <c:numCache>
                      <c:formatCode>General</c:formatCode>
                      <c:ptCount val="8"/>
                      <c:pt idx="0">
                        <c:v>5</c:v>
                      </c:pt>
                      <c:pt idx="1">
                        <c:v>5</c:v>
                      </c:pt>
                      <c:pt idx="2">
                        <c:v>4</c:v>
                      </c:pt>
                      <c:pt idx="3">
                        <c:v>5</c:v>
                      </c:pt>
                      <c:pt idx="4">
                        <c:v>5</c:v>
                      </c:pt>
                      <c:pt idx="5">
                        <c:v>10</c:v>
                      </c:pt>
                      <c:pt idx="6">
                        <c:v>8</c:v>
                      </c:pt>
                      <c:pt idx="7">
                        <c:v>16</c:v>
                      </c:pt>
                    </c:numCache>
                  </c:numRef>
                </c:val>
                <c:extLst>
                  <c:ext xmlns:c16="http://schemas.microsoft.com/office/drawing/2014/chart" uri="{C3380CC4-5D6E-409C-BE32-E72D297353CC}">
                    <c16:uniqueId val="{00000001-FA5B-4588-85CA-3B53549E21CF}"/>
                  </c:ext>
                </c:extLst>
              </c15:ser>
            </c15:filteredBarSeries>
            <c15:filteredBarSeries>
              <c15:ser>
                <c:idx val="2"/>
                <c:order val="1"/>
                <c:spPr>
                  <a:solidFill>
                    <a:schemeClr val="accent6"/>
                  </a:solidFill>
                  <a:ln>
                    <a:noFill/>
                  </a:ln>
                  <a:effectLst/>
                  <a:sp3d/>
                </c:spPr>
                <c:invertIfNegative val="0"/>
                <c:cat>
                  <c:strRef>
                    <c:extLst xmlns:c15="http://schemas.microsoft.com/office/drawing/2012/chart">
                      <c:ext xmlns:c15="http://schemas.microsoft.com/office/drawing/2012/chart" uri="{02D57815-91ED-43cb-92C2-25804820EDAC}">
                        <c15:formulaRef>
                          <c15:sqref>'VO onderbouw'!$M$198:$T$198</c15:sqref>
                        </c15:formulaRef>
                      </c:ext>
                    </c:extLst>
                    <c:strCache>
                      <c:ptCount val="8"/>
                      <c:pt idx="0">
                        <c:v>Lichamelijke ontwikkeling</c:v>
                      </c:pt>
                      <c:pt idx="1">
                        <c:v>Zelfbeeld</c:v>
                      </c:pt>
                      <c:pt idx="2">
                        <c:v>Soorten relaties</c:v>
                      </c:pt>
                      <c:pt idx="3">
                        <c:v>Relatievorming</c:v>
                      </c:pt>
                      <c:pt idx="4">
                        <c:v>Voortplanting en gezinsvorming</c:v>
                      </c:pt>
                      <c:pt idx="5">
                        <c:v>Anticonceptie</c:v>
                      </c:pt>
                      <c:pt idx="6">
                        <c:v>Seksualiteit</c:v>
                      </c:pt>
                      <c:pt idx="7">
                        <c:v>Seksuele gezondheid en welzijn</c:v>
                      </c:pt>
                    </c:strCache>
                  </c:strRef>
                </c:cat>
                <c:val>
                  <c:numRef>
                    <c:extLst xmlns:c15="http://schemas.microsoft.com/office/drawing/2012/chart">
                      <c:ext xmlns:c15="http://schemas.microsoft.com/office/drawing/2012/chart" uri="{02D57815-91ED-43cb-92C2-25804820EDAC}">
                        <c15:formulaRef>
                          <c15:sqref>'VO onderbouw'!$M$200:$T$200</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0-FA5B-4588-85CA-3B53549E21CF}"/>
                  </c:ext>
                </c:extLst>
              </c15:ser>
            </c15:filteredBarSeries>
          </c:ext>
        </c:extLst>
      </c:bar3DChart>
      <c:catAx>
        <c:axId val="2513584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358848"/>
        <c:crosses val="autoZero"/>
        <c:auto val="1"/>
        <c:lblAlgn val="ctr"/>
        <c:lblOffset val="100"/>
        <c:noMultiLvlLbl val="0"/>
      </c:catAx>
      <c:valAx>
        <c:axId val="251358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35845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Intro!$B$70</c:f>
          <c:strCache>
            <c:ptCount val="1"/>
            <c:pt idx="0">
              <c:v>Overzicht '' Groep 1-2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5">
                <a:lumMod val="60000"/>
                <a:lumOff val="40000"/>
              </a:schemeClr>
            </a:solidFill>
            <a:ln>
              <a:noFill/>
            </a:ln>
            <a:effectLst/>
            <a:sp3d/>
          </c:spPr>
          <c:invertIfNegative val="0"/>
          <c:cat>
            <c:strRef>
              <c:f>'VO onderbouw'!$M$257:$R$257</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'VO onderbouw'!$M$260:$R$260</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411-4138-A6ED-AF88B6D3DE4E}"/>
            </c:ext>
          </c:extLst>
        </c:ser>
        <c:dLbls>
          <c:showLegendKey val="0"/>
          <c:showVal val="0"/>
          <c:showCatName val="0"/>
          <c:showSerName val="0"/>
          <c:showPercent val="0"/>
          <c:showBubbleSize val="0"/>
        </c:dLbls>
        <c:gapWidth val="150"/>
        <c:shape val="box"/>
        <c:axId val="251359632"/>
        <c:axId val="25136002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onderbouw'!$M$257:$R$257</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'VO onderbouw'!$M$258:$R$258</c15:sqref>
                        </c15:formulaRef>
                      </c:ext>
                    </c:extLst>
                    <c:numCache>
                      <c:formatCode>General</c:formatCode>
                      <c:ptCount val="6"/>
                      <c:pt idx="0">
                        <c:v>6</c:v>
                      </c:pt>
                      <c:pt idx="1">
                        <c:v>2</c:v>
                      </c:pt>
                      <c:pt idx="2">
                        <c:v>1</c:v>
                      </c:pt>
                      <c:pt idx="3">
                        <c:v>0</c:v>
                      </c:pt>
                      <c:pt idx="4">
                        <c:v>0</c:v>
                      </c:pt>
                      <c:pt idx="5">
                        <c:v>0</c:v>
                      </c:pt>
                    </c:numCache>
                  </c:numRef>
                </c:val>
                <c:extLst>
                  <c:ext xmlns:c16="http://schemas.microsoft.com/office/drawing/2014/chart" uri="{C3380CC4-5D6E-409C-BE32-E72D297353CC}">
                    <c16:uniqueId val="{00000000-867F-4326-A3B2-078FC6A43FA4}"/>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'VO onderbouw'!$M$257:$R$257</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'VO onderbouw'!$M$259:$R$259</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1-A411-4138-A6ED-AF88B6D3DE4E}"/>
                  </c:ext>
                </c:extLst>
              </c15:ser>
            </c15:filteredBarSeries>
          </c:ext>
        </c:extLst>
      </c:bar3DChart>
      <c:catAx>
        <c:axId val="251359632"/>
        <c:scaling>
          <c:orientation val="minMax"/>
        </c:scaling>
        <c:delete val="0"/>
        <c:axPos val="b"/>
        <c:numFmt formatCode="General"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360024"/>
        <c:crosses val="autoZero"/>
        <c:auto val="1"/>
        <c:lblAlgn val="ctr"/>
        <c:lblOffset val="100"/>
        <c:noMultiLvlLbl val="1"/>
      </c:catAx>
      <c:valAx>
        <c:axId val="251360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35963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Intro!$A$67</c:f>
          <c:strCache>
            <c:ptCount val="1"/>
            <c:pt idx="0">
              <c:v>Overzicht '' Levensfase 0-4 jaar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'0-4 jaar'!$M$63:$U$63</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'0-4 jaar'!$M$66:$U$66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368-44DA-8CA6-05834EB9096A}"/>
            </c:ext>
          </c:extLst>
        </c:ser>
        <c:dLbls>
          <c:showLegendKey val="0"/>
          <c:showVal val="0"/>
          <c:showCatName val="0"/>
          <c:showSerName val="0"/>
          <c:showPercent val="0"/>
          <c:showBubbleSize val="0"/>
        </c:dLbls>
        <c:gapWidth val="150"/>
        <c:shape val="box"/>
        <c:axId val="180420792"/>
        <c:axId val="18035462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'0-4 jaar'!$M$63:$U$63</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'0-4 jaar'!$M$64:$U$64</c15:sqref>
                        </c15:formulaRef>
                      </c:ext>
                    </c:extLst>
                    <c:numCache>
                      <c:formatCode>General</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1-2368-44DA-8CA6-05834EB9096A}"/>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'0-4 jaar'!$M$63:$U$63</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'0-4 jaar'!$M$65:$U$65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2368-44DA-8CA6-05834EB9096A}"/>
                  </c:ext>
                </c:extLst>
              </c15:ser>
            </c15:filteredBarSeries>
          </c:ext>
        </c:extLst>
      </c:bar3DChart>
      <c:catAx>
        <c:axId val="180420792"/>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354624"/>
        <c:crosses val="autoZero"/>
        <c:auto val="1"/>
        <c:lblAlgn val="ctr"/>
        <c:lblOffset val="100"/>
        <c:noMultiLvlLbl val="0"/>
      </c:catAx>
      <c:valAx>
        <c:axId val="180354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42079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Intro!$B$68</c:f>
          <c:strCache>
            <c:ptCount val="1"/>
            <c:pt idx="0">
              <c:v>Overzicht '' Groep 1-2 Genotmiddelen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5230677696337179E-2"/>
          <c:y val="8.9682196072697257E-2"/>
          <c:w val="0.96061919615027447"/>
          <c:h val="0.65660223465346423"/>
        </c:manualLayout>
      </c:layout>
      <c:bar3DChart>
        <c:barDir val="col"/>
        <c:grouping val="clustered"/>
        <c:varyColors val="0"/>
        <c:ser>
          <c:idx val="2"/>
          <c:order val="2"/>
          <c:spPr>
            <a:solidFill>
              <a:srgbClr val="DB003B">
                <a:lumMod val="75000"/>
              </a:srgbClr>
            </a:solidFill>
            <a:ln>
              <a:noFill/>
            </a:ln>
            <a:effectLst/>
            <a:sp3d/>
          </c:spPr>
          <c:invertIfNegative val="0"/>
          <c:cat>
            <c:strRef>
              <c:f>'VO onderbouw'!$M$166:$V$166</c:f>
              <c:strCache>
                <c:ptCount val="10"/>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c:v>
                </c:pt>
              </c:strCache>
            </c:strRef>
          </c:cat>
          <c:val>
            <c:numRef>
              <c:f>'VO onderbouw'!$M$169:$V$169</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0D5-4877-B20B-2B511171D475}"/>
            </c:ext>
          </c:extLst>
        </c:ser>
        <c:dLbls>
          <c:showLegendKey val="0"/>
          <c:showVal val="0"/>
          <c:showCatName val="0"/>
          <c:showSerName val="0"/>
          <c:showPercent val="0"/>
          <c:showBubbleSize val="0"/>
        </c:dLbls>
        <c:gapWidth val="150"/>
        <c:shape val="box"/>
        <c:axId val="251360808"/>
        <c:axId val="25136120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onderbouw'!$M$166:$V$166</c15:sqref>
                        </c15:formulaRef>
                      </c:ext>
                    </c:extLst>
                    <c:strCache>
                      <c:ptCount val="10"/>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c:v>
                      </c:pt>
                    </c:strCache>
                  </c:strRef>
                </c:cat>
                <c:val>
                  <c:numRef>
                    <c:extLst>
                      <c:ext uri="{02D57815-91ED-43cb-92C2-25804820EDAC}">
                        <c15:formulaRef>
                          <c15:sqref>'VO onderbouw'!$M$167:$V$167</c15:sqref>
                        </c15:formulaRef>
                      </c:ext>
                    </c:extLst>
                    <c:numCache>
                      <c:formatCode>General</c:formatCode>
                      <c:ptCount val="10"/>
                      <c:pt idx="0">
                        <c:v>4</c:v>
                      </c:pt>
                      <c:pt idx="1">
                        <c:v>5</c:v>
                      </c:pt>
                      <c:pt idx="2">
                        <c:v>3</c:v>
                      </c:pt>
                      <c:pt idx="3">
                        <c:v>5</c:v>
                      </c:pt>
                      <c:pt idx="4">
                        <c:v>3</c:v>
                      </c:pt>
                      <c:pt idx="5">
                        <c:v>3</c:v>
                      </c:pt>
                      <c:pt idx="6">
                        <c:v>1</c:v>
                      </c:pt>
                      <c:pt idx="7">
                        <c:v>2</c:v>
                      </c:pt>
                      <c:pt idx="8">
                        <c:v>1</c:v>
                      </c:pt>
                      <c:pt idx="9">
                        <c:v>1</c:v>
                      </c:pt>
                    </c:numCache>
                  </c:numRef>
                </c:val>
                <c:extLst>
                  <c:ext xmlns:c16="http://schemas.microsoft.com/office/drawing/2014/chart" uri="{C3380CC4-5D6E-409C-BE32-E72D297353CC}">
                    <c16:uniqueId val="{00000001-60D5-4877-B20B-2B511171D475}"/>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'VO onderbouw'!$M$166:$V$166</c15:sqref>
                        </c15:formulaRef>
                      </c:ext>
                    </c:extLst>
                    <c:strCache>
                      <c:ptCount val="10"/>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c:v>
                      </c:pt>
                    </c:strCache>
                  </c:strRef>
                </c:cat>
                <c:val>
                  <c:numRef>
                    <c:extLst xmlns:c15="http://schemas.microsoft.com/office/drawing/2012/chart">
                      <c:ext xmlns:c15="http://schemas.microsoft.com/office/drawing/2012/chart" uri="{02D57815-91ED-43cb-92C2-25804820EDAC}">
                        <c15:formulaRef>
                          <c15:sqref>'VO onderbouw'!$M$168:$V$168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2-60D5-4877-B20B-2B511171D475}"/>
                  </c:ext>
                </c:extLst>
              </c15:ser>
            </c15:filteredBarSeries>
          </c:ext>
        </c:extLst>
      </c:bar3DChart>
      <c:catAx>
        <c:axId val="251360808"/>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1361200"/>
        <c:crosses val="autoZero"/>
        <c:auto val="1"/>
        <c:lblAlgn val="ctr"/>
        <c:lblOffset val="100"/>
        <c:noMultiLvlLbl val="0"/>
      </c:catAx>
      <c:valAx>
        <c:axId val="2513612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36080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Intro!$E$66</c:f>
          <c:strCache>
            <c:ptCount val="1"/>
            <c:pt idx="0">
              <c:v>Overzicht '' VO onderbouw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'VO onderbouw'!$M$123:$Q$123</c:f>
              <c:strCache>
                <c:ptCount val="5"/>
                <c:pt idx="0">
                  <c:v>Op de leer-/werkplek</c:v>
                </c:pt>
                <c:pt idx="1">
                  <c:v>Tijdens de pauze</c:v>
                </c:pt>
                <c:pt idx="2">
                  <c:v>Bij bewegingsonderwijs</c:v>
                </c:pt>
                <c:pt idx="3">
                  <c:v>Bij transport</c:v>
                </c:pt>
                <c:pt idx="4">
                  <c:v>In vrije tijd</c:v>
                </c:pt>
              </c:strCache>
            </c:strRef>
          </c:cat>
          <c:val>
            <c:numRef>
              <c:f>'VO onderbouw'!$M$126:$Q$126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310-42DA-BD57-E7FB0AC23B60}"/>
            </c:ext>
          </c:extLst>
        </c:ser>
        <c:dLbls>
          <c:showLegendKey val="0"/>
          <c:showVal val="0"/>
          <c:showCatName val="0"/>
          <c:showSerName val="0"/>
          <c:showPercent val="0"/>
          <c:showBubbleSize val="0"/>
        </c:dLbls>
        <c:gapWidth val="150"/>
        <c:shape val="box"/>
        <c:axId val="251842960"/>
        <c:axId val="25184335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'VO onderbouw'!$M$123:$Q$123</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'VO onderbouw'!$M$124:$Q$124</c15:sqref>
                        </c15:formulaRef>
                      </c:ext>
                    </c:extLst>
                    <c:numCache>
                      <c:formatCode>General</c:formatCode>
                      <c:ptCount val="5"/>
                      <c:pt idx="0">
                        <c:v>5</c:v>
                      </c:pt>
                      <c:pt idx="1">
                        <c:v>4</c:v>
                      </c:pt>
                      <c:pt idx="2">
                        <c:v>2</c:v>
                      </c:pt>
                      <c:pt idx="3">
                        <c:v>2</c:v>
                      </c:pt>
                      <c:pt idx="4">
                        <c:v>5</c:v>
                      </c:pt>
                    </c:numCache>
                  </c:numRef>
                </c:val>
                <c:extLst>
                  <c:ext xmlns:c16="http://schemas.microsoft.com/office/drawing/2014/chart" uri="{C3380CC4-5D6E-409C-BE32-E72D297353CC}">
                    <c16:uniqueId val="{00000001-7310-42DA-BD57-E7FB0AC23B60}"/>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'VO onderbouw'!$M$123:$Q$123</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'VO onderbouw'!$M$125:$Q$125</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7310-42DA-BD57-E7FB0AC23B60}"/>
                  </c:ext>
                </c:extLst>
              </c15:ser>
            </c15:filteredBarSeries>
          </c:ext>
        </c:extLst>
      </c:bar3DChart>
      <c:catAx>
        <c:axId val="25184296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843352"/>
        <c:crosses val="autoZero"/>
        <c:auto val="1"/>
        <c:lblAlgn val="ctr"/>
        <c:lblOffset val="100"/>
        <c:noMultiLvlLbl val="0"/>
      </c:catAx>
      <c:valAx>
        <c:axId val="251843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84296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Intro!$F$64</c:f>
          <c:strCache>
            <c:ptCount val="1"/>
            <c:pt idx="0">
              <c:v>Overzicht '' Bovenbouw vmbo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'Bovenbouw vmbo'!$M$4:$AA$4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'Bovenbouw vmbo'!$M$7:$AA$7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A7D-4AB2-A367-13D8258BE4E2}"/>
            </c:ext>
          </c:extLst>
        </c:ser>
        <c:dLbls>
          <c:showLegendKey val="0"/>
          <c:showVal val="0"/>
          <c:showCatName val="0"/>
          <c:showSerName val="0"/>
          <c:showPercent val="0"/>
          <c:showBubbleSize val="0"/>
        </c:dLbls>
        <c:gapWidth val="150"/>
        <c:shape val="box"/>
        <c:axId val="251844136"/>
        <c:axId val="25184452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'Bovenbouw vmbo'!$M$5:$AA$5</c15:sqref>
                        </c15:formulaRef>
                      </c:ext>
                    </c:extLst>
                    <c:numCache>
                      <c:formatCode>General</c:formatCode>
                      <c:ptCount val="15"/>
                      <c:pt idx="0">
                        <c:v>2</c:v>
                      </c:pt>
                      <c:pt idx="1">
                        <c:v>4</c:v>
                      </c:pt>
                      <c:pt idx="2">
                        <c:v>4</c:v>
                      </c:pt>
                      <c:pt idx="3">
                        <c:v>4</c:v>
                      </c:pt>
                      <c:pt idx="4">
                        <c:v>3</c:v>
                      </c:pt>
                      <c:pt idx="5">
                        <c:v>6</c:v>
                      </c:pt>
                      <c:pt idx="6">
                        <c:v>6</c:v>
                      </c:pt>
                      <c:pt idx="7">
                        <c:v>4</c:v>
                      </c:pt>
                      <c:pt idx="8">
                        <c:v>5</c:v>
                      </c:pt>
                      <c:pt idx="9">
                        <c:v>6</c:v>
                      </c:pt>
                      <c:pt idx="10">
                        <c:v>3</c:v>
                      </c:pt>
                      <c:pt idx="11">
                        <c:v>5</c:v>
                      </c:pt>
                      <c:pt idx="12">
                        <c:v>5</c:v>
                      </c:pt>
                      <c:pt idx="13">
                        <c:v>4</c:v>
                      </c:pt>
                      <c:pt idx="14">
                        <c:v>4</c:v>
                      </c:pt>
                    </c:numCache>
                  </c:numRef>
                </c:val>
                <c:extLst>
                  <c:ext xmlns:c16="http://schemas.microsoft.com/office/drawing/2014/chart" uri="{C3380CC4-5D6E-409C-BE32-E72D297353CC}">
                    <c16:uniqueId val="{00000001-9A7D-4AB2-A367-13D8258BE4E2}"/>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'Bovenbouw vmbo'!$M$6:$AA$6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9A7D-4AB2-A367-13D8258BE4E2}"/>
                  </c:ext>
                </c:extLst>
              </c15:ser>
            </c15:filteredBarSeries>
          </c:ext>
        </c:extLst>
      </c:bar3DChart>
      <c:catAx>
        <c:axId val="251844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844528"/>
        <c:crosses val="autoZero"/>
        <c:auto val="1"/>
        <c:lblAlgn val="ctr"/>
        <c:lblOffset val="100"/>
        <c:noMultiLvlLbl val="0"/>
      </c:catAx>
      <c:valAx>
        <c:axId val="251844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84413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Intro!$F$65</c:f>
          <c:strCache>
            <c:ptCount val="1"/>
            <c:pt idx="0">
              <c:v>Overzicht '' Bovenbouw vmbo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92D050"/>
            </a:solidFill>
            <a:ln>
              <a:noFill/>
            </a:ln>
            <a:effectLst/>
            <a:sp3d/>
          </c:spPr>
          <c:invertIfNegative val="0"/>
          <c:cat>
            <c:strRef>
              <c:f>'Bovenbouw vmbo'!$M$70:$Y$70</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'Bovenbouw vmbo'!$M$73:$Y$73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29DA-4E41-8D2A-43AC831CBC84}"/>
            </c:ext>
          </c:extLst>
        </c:ser>
        <c:dLbls>
          <c:showLegendKey val="0"/>
          <c:showVal val="0"/>
          <c:showCatName val="0"/>
          <c:showSerName val="0"/>
          <c:showPercent val="0"/>
          <c:showBubbleSize val="0"/>
        </c:dLbls>
        <c:gapWidth val="150"/>
        <c:shape val="box"/>
        <c:axId val="251845312"/>
        <c:axId val="25184570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vmbo'!$M$70:$Y$70</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'Bovenbouw vmbo'!$M$71:$Y$71</c15:sqref>
                        </c15:formulaRef>
                      </c:ext>
                    </c:extLst>
                    <c:numCache>
                      <c:formatCode>General</c:formatCode>
                      <c:ptCount val="13"/>
                      <c:pt idx="0">
                        <c:v>3</c:v>
                      </c:pt>
                      <c:pt idx="1">
                        <c:v>1</c:v>
                      </c:pt>
                      <c:pt idx="2">
                        <c:v>3</c:v>
                      </c:pt>
                      <c:pt idx="3">
                        <c:v>2</c:v>
                      </c:pt>
                      <c:pt idx="4">
                        <c:v>2</c:v>
                      </c:pt>
                      <c:pt idx="5">
                        <c:v>3</c:v>
                      </c:pt>
                      <c:pt idx="6">
                        <c:v>2</c:v>
                      </c:pt>
                      <c:pt idx="7">
                        <c:v>2</c:v>
                      </c:pt>
                      <c:pt idx="8">
                        <c:v>1</c:v>
                      </c:pt>
                      <c:pt idx="9">
                        <c:v>5</c:v>
                      </c:pt>
                      <c:pt idx="10">
                        <c:v>1</c:v>
                      </c:pt>
                      <c:pt idx="11">
                        <c:v>5</c:v>
                      </c:pt>
                      <c:pt idx="12">
                        <c:v>1</c:v>
                      </c:pt>
                    </c:numCache>
                  </c:numRef>
                </c:val>
                <c:extLst>
                  <c:ext xmlns:c16="http://schemas.microsoft.com/office/drawing/2014/chart" uri="{C3380CC4-5D6E-409C-BE32-E72D297353CC}">
                    <c16:uniqueId val="{00000001-29DA-4E41-8D2A-43AC831CBC84}"/>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vmbo'!$M$70:$Y$70</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'Bovenbouw vmbo'!$M$72:$Y$72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29DA-4E41-8D2A-43AC831CBC84}"/>
                  </c:ext>
                </c:extLst>
              </c15:ser>
            </c15:filteredBarSeries>
          </c:ext>
        </c:extLst>
      </c:bar3DChart>
      <c:catAx>
        <c:axId val="2518453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845704"/>
        <c:crosses val="autoZero"/>
        <c:auto val="1"/>
        <c:lblAlgn val="ctr"/>
        <c:lblOffset val="100"/>
        <c:noMultiLvlLbl val="0"/>
      </c:catAx>
      <c:valAx>
        <c:axId val="251845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84531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Intro!$F$67</c:f>
          <c:strCache>
            <c:ptCount val="1"/>
            <c:pt idx="0">
              <c:v>Overzicht '' Bovenbouw vmbo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'Bovenbouw vmbo'!$M$126:$U$126</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'Bovenbouw vmbo'!$M$129:$U$129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22B3-48EA-A8E1-0A324FCCFCDD}"/>
            </c:ext>
          </c:extLst>
        </c:ser>
        <c:dLbls>
          <c:showLegendKey val="0"/>
          <c:showVal val="0"/>
          <c:showCatName val="0"/>
          <c:showSerName val="0"/>
          <c:showPercent val="0"/>
          <c:showBubbleSize val="0"/>
        </c:dLbls>
        <c:gapWidth val="150"/>
        <c:shape val="box"/>
        <c:axId val="252264088"/>
        <c:axId val="25226448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vmbo'!$M$126:$U$126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'Bovenbouw vmbo'!$M$127:$U$127</c15:sqref>
                        </c15:formulaRef>
                      </c:ext>
                    </c:extLst>
                    <c:numCache>
                      <c:formatCode>General</c:formatCode>
                      <c:ptCount val="9"/>
                      <c:pt idx="0">
                        <c:v>2</c:v>
                      </c:pt>
                      <c:pt idx="1">
                        <c:v>1</c:v>
                      </c:pt>
                      <c:pt idx="2">
                        <c:v>1</c:v>
                      </c:pt>
                      <c:pt idx="3">
                        <c:v>3</c:v>
                      </c:pt>
                      <c:pt idx="4">
                        <c:v>1</c:v>
                      </c:pt>
                      <c:pt idx="5">
                        <c:v>3</c:v>
                      </c:pt>
                      <c:pt idx="6">
                        <c:v>2</c:v>
                      </c:pt>
                      <c:pt idx="7">
                        <c:v>1</c:v>
                      </c:pt>
                      <c:pt idx="8">
                        <c:v>2</c:v>
                      </c:pt>
                    </c:numCache>
                  </c:numRef>
                </c:val>
                <c:extLst>
                  <c:ext xmlns:c16="http://schemas.microsoft.com/office/drawing/2014/chart" uri="{C3380CC4-5D6E-409C-BE32-E72D297353CC}">
                    <c16:uniqueId val="{00000001-22B3-48EA-A8E1-0A324FCCFCDD}"/>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vmbo'!$M$126:$U$126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'Bovenbouw vmbo'!$M$128:$U$128</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22B3-48EA-A8E1-0A324FCCFCDD}"/>
                  </c:ext>
                </c:extLst>
              </c15:ser>
            </c15:filteredBarSeries>
          </c:ext>
        </c:extLst>
      </c:bar3DChart>
      <c:catAx>
        <c:axId val="252264088"/>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264480"/>
        <c:crosses val="autoZero"/>
        <c:auto val="1"/>
        <c:lblAlgn val="ctr"/>
        <c:lblOffset val="100"/>
        <c:noMultiLvlLbl val="0"/>
      </c:catAx>
      <c:valAx>
        <c:axId val="252264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26408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Intro!$F$69</c:f>
          <c:strCache>
            <c:ptCount val="1"/>
            <c:pt idx="0">
              <c:v>Overzicht '' Bovenbouw vmbo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'Bovenbouw vmbo'!$M$190:$T$190</c:f>
              <c:strCache>
                <c:ptCount val="8"/>
                <c:pt idx="0">
                  <c:v>Lichamelijke ontwikkeling</c:v>
                </c:pt>
                <c:pt idx="1">
                  <c:v>Zelfbeeld</c:v>
                </c:pt>
                <c:pt idx="2">
                  <c:v>Intieme relaties</c:v>
                </c:pt>
                <c:pt idx="3">
                  <c:v>Relatievorming</c:v>
                </c:pt>
                <c:pt idx="4">
                  <c:v>Voortplanting en gezinsvorming</c:v>
                </c:pt>
                <c:pt idx="5">
                  <c:v>Anticonceptie, zwangerschapspreventie</c:v>
                </c:pt>
                <c:pt idx="6">
                  <c:v>Seksualiteit</c:v>
                </c:pt>
                <c:pt idx="7">
                  <c:v>Seksuele gezondheid en welzijn</c:v>
                </c:pt>
              </c:strCache>
            </c:strRef>
          </c:cat>
          <c:val>
            <c:numRef>
              <c:f>'Bovenbouw vmbo'!$M$193:$T$193</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D7CA-4060-8959-52CCA18255DE}"/>
            </c:ext>
          </c:extLst>
        </c:ser>
        <c:dLbls>
          <c:showLegendKey val="0"/>
          <c:showVal val="0"/>
          <c:showCatName val="0"/>
          <c:showSerName val="0"/>
          <c:showPercent val="0"/>
          <c:showBubbleSize val="0"/>
        </c:dLbls>
        <c:gapWidth val="150"/>
        <c:shape val="box"/>
        <c:axId val="252265264"/>
        <c:axId val="25226565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vmbo'!$M$190:$T$190</c15:sqref>
                        </c15:formulaRef>
                      </c:ext>
                    </c:extLst>
                    <c:strCache>
                      <c:ptCount val="8"/>
                      <c:pt idx="0">
                        <c:v>Lichamelijke ontwikkeling</c:v>
                      </c:pt>
                      <c:pt idx="1">
                        <c:v>Zelfbeeld</c:v>
                      </c:pt>
                      <c:pt idx="2">
                        <c:v>Intieme relaties</c:v>
                      </c:pt>
                      <c:pt idx="3">
                        <c:v>Relatievorming</c:v>
                      </c:pt>
                      <c:pt idx="4">
                        <c:v>Voortplanting en gezinsvorming</c:v>
                      </c:pt>
                      <c:pt idx="5">
                        <c:v>Anticonceptie, zwangerschapspreventie</c:v>
                      </c:pt>
                      <c:pt idx="6">
                        <c:v>Seksualiteit</c:v>
                      </c:pt>
                      <c:pt idx="7">
                        <c:v>Seksuele gezondheid en welzijn</c:v>
                      </c:pt>
                    </c:strCache>
                  </c:strRef>
                </c:cat>
                <c:val>
                  <c:numRef>
                    <c:extLst>
                      <c:ext uri="{02D57815-91ED-43cb-92C2-25804820EDAC}">
                        <c15:formulaRef>
                          <c15:sqref>'Bovenbouw vmbo'!$M$191:$T$191</c15:sqref>
                        </c15:formulaRef>
                      </c:ext>
                    </c:extLst>
                    <c:numCache>
                      <c:formatCode>General</c:formatCode>
                      <c:ptCount val="8"/>
                      <c:pt idx="0">
                        <c:v>4</c:v>
                      </c:pt>
                      <c:pt idx="1">
                        <c:v>3</c:v>
                      </c:pt>
                      <c:pt idx="2">
                        <c:v>3</c:v>
                      </c:pt>
                      <c:pt idx="3">
                        <c:v>4</c:v>
                      </c:pt>
                      <c:pt idx="4">
                        <c:v>8</c:v>
                      </c:pt>
                      <c:pt idx="5">
                        <c:v>9</c:v>
                      </c:pt>
                      <c:pt idx="6">
                        <c:v>7</c:v>
                      </c:pt>
                      <c:pt idx="7">
                        <c:v>13</c:v>
                      </c:pt>
                    </c:numCache>
                  </c:numRef>
                </c:val>
                <c:extLst>
                  <c:ext xmlns:c16="http://schemas.microsoft.com/office/drawing/2014/chart" uri="{C3380CC4-5D6E-409C-BE32-E72D297353CC}">
                    <c16:uniqueId val="{00000001-D7CA-4060-8959-52CCA18255D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vmbo'!$M$190:$T$190</c15:sqref>
                        </c15:formulaRef>
                      </c:ext>
                    </c:extLst>
                    <c:strCache>
                      <c:ptCount val="8"/>
                      <c:pt idx="0">
                        <c:v>Lichamelijke ontwikkeling</c:v>
                      </c:pt>
                      <c:pt idx="1">
                        <c:v>Zelfbeeld</c:v>
                      </c:pt>
                      <c:pt idx="2">
                        <c:v>Intieme relaties</c:v>
                      </c:pt>
                      <c:pt idx="3">
                        <c:v>Relatievorming</c:v>
                      </c:pt>
                      <c:pt idx="4">
                        <c:v>Voortplanting en gezinsvorming</c:v>
                      </c:pt>
                      <c:pt idx="5">
                        <c:v>Anticonceptie, zwangerschapspreventie</c:v>
                      </c:pt>
                      <c:pt idx="6">
                        <c:v>Seksualiteit</c:v>
                      </c:pt>
                      <c:pt idx="7">
                        <c:v>Seksuele gezondheid en welzijn</c:v>
                      </c:pt>
                    </c:strCache>
                  </c:strRef>
                </c:cat>
                <c:val>
                  <c:numRef>
                    <c:extLst xmlns:c15="http://schemas.microsoft.com/office/drawing/2012/chart">
                      <c:ext xmlns:c15="http://schemas.microsoft.com/office/drawing/2012/chart" uri="{02D57815-91ED-43cb-92C2-25804820EDAC}">
                        <c15:formulaRef>
                          <c15:sqref>'Bovenbouw vmbo'!$M$192:$T$192</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D7CA-4060-8959-52CCA18255DE}"/>
                  </c:ext>
                </c:extLst>
              </c15:ser>
            </c15:filteredBarSeries>
          </c:ext>
        </c:extLst>
      </c:bar3DChart>
      <c:catAx>
        <c:axId val="2522652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265656"/>
        <c:crosses val="autoZero"/>
        <c:auto val="1"/>
        <c:lblAlgn val="ctr"/>
        <c:lblOffset val="100"/>
        <c:noMultiLvlLbl val="0"/>
      </c:catAx>
      <c:valAx>
        <c:axId val="252265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26526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Intro!$F$70</c:f>
          <c:strCache>
            <c:ptCount val="1"/>
            <c:pt idx="0">
              <c:v>Overzicht '' Bovenbouw vmbo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'Bovenbouw vmbo'!$M$242:$R$242</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'Bovenbouw vmbo'!$M$245:$R$245</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3A4-45E6-9583-3C57D29B502E}"/>
            </c:ext>
          </c:extLst>
        </c:ser>
        <c:dLbls>
          <c:showLegendKey val="0"/>
          <c:showVal val="0"/>
          <c:showCatName val="0"/>
          <c:showSerName val="0"/>
          <c:showPercent val="0"/>
          <c:showBubbleSize val="0"/>
        </c:dLbls>
        <c:gapWidth val="150"/>
        <c:shape val="box"/>
        <c:axId val="252266440"/>
        <c:axId val="25226683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vmbo'!$M$242:$R$242</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'Bovenbouw vmbo'!$M$243:$R$243</c15:sqref>
                        </c15:formulaRef>
                      </c:ext>
                    </c:extLst>
                    <c:numCache>
                      <c:formatCode>General</c:formatCode>
                      <c:ptCount val="6"/>
                      <c:pt idx="0">
                        <c:v>5</c:v>
                      </c:pt>
                      <c:pt idx="1">
                        <c:v>3</c:v>
                      </c:pt>
                      <c:pt idx="2">
                        <c:v>2</c:v>
                      </c:pt>
                      <c:pt idx="3">
                        <c:v>1</c:v>
                      </c:pt>
                      <c:pt idx="4">
                        <c:v>1</c:v>
                      </c:pt>
                      <c:pt idx="5">
                        <c:v>1</c:v>
                      </c:pt>
                    </c:numCache>
                  </c:numRef>
                </c:val>
                <c:extLst>
                  <c:ext xmlns:c16="http://schemas.microsoft.com/office/drawing/2014/chart" uri="{C3380CC4-5D6E-409C-BE32-E72D297353CC}">
                    <c16:uniqueId val="{00000001-D3A4-45E6-9583-3C57D29B502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vmbo'!$M$242:$R$242</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'Bovenbouw vmbo'!$M$244:$R$244</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D3A4-45E6-9583-3C57D29B502E}"/>
                  </c:ext>
                </c:extLst>
              </c15:ser>
            </c15:filteredBarSeries>
          </c:ext>
        </c:extLst>
      </c:bar3DChart>
      <c:catAx>
        <c:axId val="25226644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2266832"/>
        <c:crosses val="autoZero"/>
        <c:auto val="1"/>
        <c:lblAlgn val="ctr"/>
        <c:lblOffset val="100"/>
        <c:noMultiLvlLbl val="0"/>
      </c:catAx>
      <c:valAx>
        <c:axId val="252266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2664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Intro!$F$68</c:f>
          <c:strCache>
            <c:ptCount val="1"/>
            <c:pt idx="0">
              <c:v>Overzicht '' Bovenbouw vmbo Genotmiddelen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A40073">
                <a:lumMod val="75000"/>
              </a:srgbClr>
            </a:solidFill>
            <a:ln>
              <a:noFill/>
            </a:ln>
            <a:effectLst/>
            <a:sp3d/>
          </c:spPr>
          <c:invertIfNegative val="0"/>
          <c:cat>
            <c:strRef>
              <c:f>'Bovenbouw vmbo'!$M$143:$X$143</c:f>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f>'Bovenbouw vmbo'!$M$146:$X$146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CBC0-4CCF-B985-E58B76049DF0}"/>
            </c:ext>
          </c:extLst>
        </c:ser>
        <c:dLbls>
          <c:showLegendKey val="0"/>
          <c:showVal val="0"/>
          <c:showCatName val="0"/>
          <c:showSerName val="0"/>
          <c:showPercent val="0"/>
          <c:showBubbleSize val="0"/>
        </c:dLbls>
        <c:gapWidth val="150"/>
        <c:shape val="box"/>
        <c:axId val="252267616"/>
        <c:axId val="25219280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vmbo'!$M$143:$X$143</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c:ext uri="{02D57815-91ED-43cb-92C2-25804820EDAC}">
                        <c15:formulaRef>
                          <c15:sqref>'Bovenbouw vmbo'!$M$144:$X$144</c15:sqref>
                        </c15:formulaRef>
                      </c:ext>
                    </c:extLst>
                    <c:numCache>
                      <c:formatCode>General</c:formatCode>
                      <c:ptCount val="12"/>
                      <c:pt idx="0">
                        <c:v>5</c:v>
                      </c:pt>
                      <c:pt idx="1">
                        <c:v>4</c:v>
                      </c:pt>
                      <c:pt idx="2">
                        <c:v>4</c:v>
                      </c:pt>
                      <c:pt idx="3">
                        <c:v>6</c:v>
                      </c:pt>
                      <c:pt idx="4">
                        <c:v>4</c:v>
                      </c:pt>
                      <c:pt idx="5">
                        <c:v>4</c:v>
                      </c:pt>
                      <c:pt idx="6">
                        <c:v>4</c:v>
                      </c:pt>
                      <c:pt idx="7">
                        <c:v>3</c:v>
                      </c:pt>
                      <c:pt idx="8">
                        <c:v>3</c:v>
                      </c:pt>
                      <c:pt idx="9">
                        <c:v>4</c:v>
                      </c:pt>
                      <c:pt idx="10">
                        <c:v>2</c:v>
                      </c:pt>
                      <c:pt idx="11">
                        <c:v>3</c:v>
                      </c:pt>
                    </c:numCache>
                  </c:numRef>
                </c:val>
                <c:extLst>
                  <c:ext xmlns:c16="http://schemas.microsoft.com/office/drawing/2014/chart" uri="{C3380CC4-5D6E-409C-BE32-E72D297353CC}">
                    <c16:uniqueId val="{00000001-CBC0-4CCF-B985-E58B76049DF0}"/>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vmbo'!$M$143:$X$143</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xmlns:c15="http://schemas.microsoft.com/office/drawing/2012/chart">
                      <c:ext xmlns:c15="http://schemas.microsoft.com/office/drawing/2012/chart" uri="{02D57815-91ED-43cb-92C2-25804820EDAC}">
                        <c15:formulaRef>
                          <c15:sqref>'Bovenbouw vmbo'!$M$145:$X$145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CBC0-4CCF-B985-E58B76049DF0}"/>
                  </c:ext>
                </c:extLst>
              </c15:ser>
            </c15:filteredBarSeries>
          </c:ext>
        </c:extLst>
      </c:bar3DChart>
      <c:catAx>
        <c:axId val="252267616"/>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2192808"/>
        <c:crosses val="autoZero"/>
        <c:auto val="1"/>
        <c:lblAlgn val="ctr"/>
        <c:lblOffset val="100"/>
        <c:noMultiLvlLbl val="0"/>
      </c:catAx>
      <c:valAx>
        <c:axId val="252192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26761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Intro!$F$66</c:f>
          <c:strCache>
            <c:ptCount val="1"/>
            <c:pt idx="0">
              <c:v>Overzicht '' Bovenbouw vmbo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'Bovenbouw vmbo'!$M$103:$Q$103</c:f>
              <c:strCache>
                <c:ptCount val="5"/>
                <c:pt idx="0">
                  <c:v>Op de leer-/werkplek</c:v>
                </c:pt>
                <c:pt idx="1">
                  <c:v>Tijdens de pauze</c:v>
                </c:pt>
                <c:pt idx="2">
                  <c:v>Bij bewegingsonderwijs</c:v>
                </c:pt>
                <c:pt idx="3">
                  <c:v>Bij transport</c:v>
                </c:pt>
                <c:pt idx="4">
                  <c:v>In vrije tijd</c:v>
                </c:pt>
              </c:strCache>
            </c:strRef>
          </c:cat>
          <c:val>
            <c:numRef>
              <c:f>'Bovenbouw vmbo'!$M$106:$Q$106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DEF9-4353-8FF9-D61E009EB4BF}"/>
            </c:ext>
          </c:extLst>
        </c:ser>
        <c:dLbls>
          <c:showLegendKey val="0"/>
          <c:showVal val="0"/>
          <c:showCatName val="0"/>
          <c:showSerName val="0"/>
          <c:showPercent val="0"/>
          <c:showBubbleSize val="0"/>
        </c:dLbls>
        <c:gapWidth val="150"/>
        <c:shape val="box"/>
        <c:axId val="252193592"/>
        <c:axId val="25219398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vmbo'!$M$103:$Q$103</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'Bovenbouw vmbo'!$M$104:$Q$104</c15:sqref>
                        </c15:formulaRef>
                      </c:ext>
                    </c:extLst>
                    <c:numCache>
                      <c:formatCode>General</c:formatCode>
                      <c:ptCount val="5"/>
                      <c:pt idx="0">
                        <c:v>5</c:v>
                      </c:pt>
                      <c:pt idx="1">
                        <c:v>5</c:v>
                      </c:pt>
                      <c:pt idx="2">
                        <c:v>3</c:v>
                      </c:pt>
                      <c:pt idx="3">
                        <c:v>3</c:v>
                      </c:pt>
                      <c:pt idx="4">
                        <c:v>6</c:v>
                      </c:pt>
                    </c:numCache>
                  </c:numRef>
                </c:val>
                <c:extLst>
                  <c:ext xmlns:c16="http://schemas.microsoft.com/office/drawing/2014/chart" uri="{C3380CC4-5D6E-409C-BE32-E72D297353CC}">
                    <c16:uniqueId val="{00000001-DEF9-4353-8FF9-D61E009EB4BF}"/>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vmbo'!$M$103:$Q$103</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'Bovenbouw vmbo'!$M$105:$Q$105</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DEF9-4353-8FF9-D61E009EB4BF}"/>
                  </c:ext>
                </c:extLst>
              </c15:ser>
            </c15:filteredBarSeries>
          </c:ext>
        </c:extLst>
      </c:bar3DChart>
      <c:catAx>
        <c:axId val="2521935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193984"/>
        <c:crosses val="autoZero"/>
        <c:auto val="1"/>
        <c:lblAlgn val="ctr"/>
        <c:lblOffset val="100"/>
        <c:noMultiLvlLbl val="0"/>
      </c:catAx>
      <c:valAx>
        <c:axId val="252193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19359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Intro!$G$64</c:f>
          <c:strCache>
            <c:ptCount val="1"/>
            <c:pt idx="0">
              <c:v>Overzicht '' Bovenbouw havo-vwo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'Bovenbouw havo-vwo'!$M$4:$AA$4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'Bovenbouw havo-vwo'!$M$7:$AA$7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2E3D-4D41-9AC7-EE775C161109}"/>
            </c:ext>
          </c:extLst>
        </c:ser>
        <c:dLbls>
          <c:showLegendKey val="0"/>
          <c:showVal val="0"/>
          <c:showCatName val="0"/>
          <c:showSerName val="0"/>
          <c:showPercent val="0"/>
          <c:showBubbleSize val="0"/>
        </c:dLbls>
        <c:gapWidth val="150"/>
        <c:shape val="box"/>
        <c:axId val="252194768"/>
        <c:axId val="25219516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'Bovenbouw havo-vwo'!$M$5:$AA$5</c15:sqref>
                        </c15:formulaRef>
                      </c:ext>
                    </c:extLst>
                    <c:numCache>
                      <c:formatCode>General</c:formatCode>
                      <c:ptCount val="15"/>
                      <c:pt idx="0">
                        <c:v>3</c:v>
                      </c:pt>
                      <c:pt idx="1">
                        <c:v>4</c:v>
                      </c:pt>
                      <c:pt idx="2">
                        <c:v>4</c:v>
                      </c:pt>
                      <c:pt idx="3">
                        <c:v>3</c:v>
                      </c:pt>
                      <c:pt idx="4">
                        <c:v>2</c:v>
                      </c:pt>
                      <c:pt idx="5">
                        <c:v>5</c:v>
                      </c:pt>
                      <c:pt idx="6">
                        <c:v>6</c:v>
                      </c:pt>
                      <c:pt idx="7">
                        <c:v>3</c:v>
                      </c:pt>
                      <c:pt idx="8">
                        <c:v>5</c:v>
                      </c:pt>
                      <c:pt idx="9">
                        <c:v>8</c:v>
                      </c:pt>
                      <c:pt idx="10">
                        <c:v>4</c:v>
                      </c:pt>
                      <c:pt idx="11">
                        <c:v>5</c:v>
                      </c:pt>
                      <c:pt idx="12">
                        <c:v>5</c:v>
                      </c:pt>
                      <c:pt idx="13">
                        <c:v>4</c:v>
                      </c:pt>
                      <c:pt idx="14">
                        <c:v>4</c:v>
                      </c:pt>
                    </c:numCache>
                  </c:numRef>
                </c:val>
                <c:extLst>
                  <c:ext xmlns:c16="http://schemas.microsoft.com/office/drawing/2014/chart" uri="{C3380CC4-5D6E-409C-BE32-E72D297353CC}">
                    <c16:uniqueId val="{00000001-2E3D-4D41-9AC7-EE775C161109}"/>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'Bovenbouw havo-vwo'!$M$6:$AA$6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2E3D-4D41-9AC7-EE775C161109}"/>
                  </c:ext>
                </c:extLst>
              </c15:ser>
            </c15:filteredBarSeries>
          </c:ext>
        </c:extLst>
      </c:bar3DChart>
      <c:catAx>
        <c:axId val="252194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195160"/>
        <c:crosses val="autoZero"/>
        <c:auto val="1"/>
        <c:lblAlgn val="ctr"/>
        <c:lblOffset val="100"/>
        <c:noMultiLvlLbl val="0"/>
      </c:catAx>
      <c:valAx>
        <c:axId val="252195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19476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Intro!$A$69</c:f>
          <c:strCache>
            <c:ptCount val="1"/>
            <c:pt idx="0">
              <c:v>Overzicht '' Levensfase 0-4 jaar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'0-4 jaar'!$M$86:$T$86</c:f>
              <c:strCache>
                <c:ptCount val="8"/>
                <c:pt idx="0">
                  <c:v>Lichamelijke ontwikkeling</c:v>
                </c:pt>
                <c:pt idx="1">
                  <c:v>Zelfbeeld</c:v>
                </c:pt>
                <c:pt idx="2">
                  <c:v>Soorten relaties</c:v>
                </c:pt>
                <c:pt idx="3">
                  <c:v>Relatievorming</c:v>
                </c:pt>
                <c:pt idx="4">
                  <c:v>Voortplanting en gezinsvorming</c:v>
                </c:pt>
                <c:pt idx="5">
                  <c:v>Anticonceptie, zwangerschapspreventie</c:v>
                </c:pt>
                <c:pt idx="6">
                  <c:v>Seksulaliteit</c:v>
                </c:pt>
                <c:pt idx="7">
                  <c:v>Seksuele gezondheid en welzijn</c:v>
                </c:pt>
              </c:strCache>
            </c:strRef>
          </c:cat>
          <c:val>
            <c:numRef>
              <c:f>'0-4 jaar'!$M$89:$T$89</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9AE-4004-A281-42BD438E8927}"/>
            </c:ext>
          </c:extLst>
        </c:ser>
        <c:dLbls>
          <c:showLegendKey val="0"/>
          <c:showVal val="0"/>
          <c:showCatName val="0"/>
          <c:showSerName val="0"/>
          <c:showPercent val="0"/>
          <c:showBubbleSize val="0"/>
        </c:dLbls>
        <c:gapWidth val="150"/>
        <c:shape val="box"/>
        <c:axId val="180410416"/>
        <c:axId val="17820189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'0-4 jaar'!$M$86:$T$86</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Seksulaliteit</c:v>
                      </c:pt>
                      <c:pt idx="7">
                        <c:v>Seksuele gezondheid en welzijn</c:v>
                      </c:pt>
                    </c:strCache>
                  </c:strRef>
                </c:cat>
                <c:val>
                  <c:numRef>
                    <c:extLst>
                      <c:ext uri="{02D57815-91ED-43cb-92C2-25804820EDAC}">
                        <c15:formulaRef>
                          <c15:sqref>'0-4 jaar'!$M$87:$T$87</c15:sqref>
                        </c15:formulaRef>
                      </c:ext>
                    </c:extLst>
                    <c:numCache>
                      <c:formatCode>General</c:formatCode>
                      <c:ptCount val="8"/>
                      <c:pt idx="0">
                        <c:v>3</c:v>
                      </c:pt>
                      <c:pt idx="1">
                        <c:v>2</c:v>
                      </c:pt>
                      <c:pt idx="2">
                        <c:v>1</c:v>
                      </c:pt>
                      <c:pt idx="3">
                        <c:v>1</c:v>
                      </c:pt>
                      <c:pt idx="4">
                        <c:v>2</c:v>
                      </c:pt>
                      <c:pt idx="5">
                        <c:v>1</c:v>
                      </c:pt>
                      <c:pt idx="6">
                        <c:v>1</c:v>
                      </c:pt>
                      <c:pt idx="7">
                        <c:v>2</c:v>
                      </c:pt>
                    </c:numCache>
                  </c:numRef>
                </c:val>
                <c:extLst>
                  <c:ext xmlns:c16="http://schemas.microsoft.com/office/drawing/2014/chart" uri="{C3380CC4-5D6E-409C-BE32-E72D297353CC}">
                    <c16:uniqueId val="{00000001-E9AE-4004-A281-42BD438E8927}"/>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'0-4 jaar'!$M$86:$T$86</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Seksulaliteit</c:v>
                      </c:pt>
                      <c:pt idx="7">
                        <c:v>Seksuele gezondheid en welzijn</c:v>
                      </c:pt>
                    </c:strCache>
                  </c:strRef>
                </c:cat>
                <c:val>
                  <c:numRef>
                    <c:extLst xmlns:c15="http://schemas.microsoft.com/office/drawing/2012/chart">
                      <c:ext xmlns:c15="http://schemas.microsoft.com/office/drawing/2012/chart" uri="{02D57815-91ED-43cb-92C2-25804820EDAC}">
                        <c15:formulaRef>
                          <c15:sqref>'0-4 jaar'!$M$88:$T$88</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E9AE-4004-A281-42BD438E8927}"/>
                  </c:ext>
                </c:extLst>
              </c15:ser>
            </c15:filteredBarSeries>
          </c:ext>
        </c:extLst>
      </c:bar3DChart>
      <c:catAx>
        <c:axId val="18041041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201896"/>
        <c:crosses val="autoZero"/>
        <c:auto val="1"/>
        <c:lblAlgn val="ctr"/>
        <c:lblOffset val="100"/>
        <c:noMultiLvlLbl val="0"/>
      </c:catAx>
      <c:valAx>
        <c:axId val="178201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41041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Intro!$G$65</c:f>
          <c:strCache>
            <c:ptCount val="1"/>
            <c:pt idx="0">
              <c:v>Overzicht '' Bovenbouw havo-vwo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92D050"/>
            </a:solidFill>
            <a:ln>
              <a:noFill/>
            </a:ln>
            <a:effectLst/>
            <a:sp3d/>
          </c:spPr>
          <c:invertIfNegative val="0"/>
          <c:cat>
            <c:strRef>
              <c:f>'Bovenbouw havo-vwo'!$M$70:$Y$70</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'Bovenbouw havo-vwo'!$M$73:$Y$73</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638E-4F94-9497-BBF3BDA7A510}"/>
            </c:ext>
          </c:extLst>
        </c:ser>
        <c:dLbls>
          <c:showLegendKey val="0"/>
          <c:showVal val="0"/>
          <c:showCatName val="0"/>
          <c:showSerName val="0"/>
          <c:showPercent val="0"/>
          <c:showBubbleSize val="0"/>
        </c:dLbls>
        <c:gapWidth val="150"/>
        <c:shape val="box"/>
        <c:axId val="252195944"/>
        <c:axId val="25219633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havo-vwo'!$M$70:$Y$70</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'Bovenbouw havo-vwo'!$M$71:$Y$71</c15:sqref>
                        </c15:formulaRef>
                      </c:ext>
                    </c:extLst>
                    <c:numCache>
                      <c:formatCode>General</c:formatCode>
                      <c:ptCount val="13"/>
                      <c:pt idx="0">
                        <c:v>3</c:v>
                      </c:pt>
                      <c:pt idx="1">
                        <c:v>1</c:v>
                      </c:pt>
                      <c:pt idx="2">
                        <c:v>3</c:v>
                      </c:pt>
                      <c:pt idx="3">
                        <c:v>2</c:v>
                      </c:pt>
                      <c:pt idx="4">
                        <c:v>1</c:v>
                      </c:pt>
                      <c:pt idx="5">
                        <c:v>3</c:v>
                      </c:pt>
                      <c:pt idx="6">
                        <c:v>2</c:v>
                      </c:pt>
                      <c:pt idx="7">
                        <c:v>2</c:v>
                      </c:pt>
                      <c:pt idx="8">
                        <c:v>1</c:v>
                      </c:pt>
                      <c:pt idx="9">
                        <c:v>5</c:v>
                      </c:pt>
                      <c:pt idx="10">
                        <c:v>1</c:v>
                      </c:pt>
                      <c:pt idx="11">
                        <c:v>5</c:v>
                      </c:pt>
                      <c:pt idx="12">
                        <c:v>1</c:v>
                      </c:pt>
                    </c:numCache>
                  </c:numRef>
                </c:val>
                <c:extLst>
                  <c:ext xmlns:c16="http://schemas.microsoft.com/office/drawing/2014/chart" uri="{C3380CC4-5D6E-409C-BE32-E72D297353CC}">
                    <c16:uniqueId val="{00000001-638E-4F94-9497-BBF3BDA7A510}"/>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havo-vwo'!$M$70:$Y$70</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'Bovenbouw havo-vwo'!$M$72:$Y$72</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638E-4F94-9497-BBF3BDA7A510}"/>
                  </c:ext>
                </c:extLst>
              </c15:ser>
            </c15:filteredBarSeries>
          </c:ext>
        </c:extLst>
      </c:bar3DChart>
      <c:catAx>
        <c:axId val="2521959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196336"/>
        <c:crosses val="autoZero"/>
        <c:auto val="1"/>
        <c:lblAlgn val="ctr"/>
        <c:lblOffset val="100"/>
        <c:noMultiLvlLbl val="0"/>
      </c:catAx>
      <c:valAx>
        <c:axId val="252196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19594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Intro!$G$67</c:f>
          <c:strCache>
            <c:ptCount val="1"/>
            <c:pt idx="0">
              <c:v>Overzicht '' Bovenbouw havo-vwo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'Bovenbouw havo-vwo'!$M$126:$U$126</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'Bovenbouw havo-vwo'!$M$129:$U$129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03B-4DB1-B211-9D0BEE2922AB}"/>
            </c:ext>
          </c:extLst>
        </c:ser>
        <c:dLbls>
          <c:showLegendKey val="0"/>
          <c:showVal val="0"/>
          <c:showCatName val="0"/>
          <c:showSerName val="0"/>
          <c:showPercent val="0"/>
          <c:showBubbleSize val="0"/>
        </c:dLbls>
        <c:gapWidth val="150"/>
        <c:shape val="box"/>
        <c:axId val="252988264"/>
        <c:axId val="25298865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havo-vwo'!$M$126:$U$126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'Bovenbouw havo-vwo'!$M$127:$U$127</c15:sqref>
                        </c15:formulaRef>
                      </c:ext>
                    </c:extLst>
                    <c:numCache>
                      <c:formatCode>General</c:formatCode>
                      <c:ptCount val="9"/>
                      <c:pt idx="0">
                        <c:v>2</c:v>
                      </c:pt>
                      <c:pt idx="1">
                        <c:v>1</c:v>
                      </c:pt>
                      <c:pt idx="2">
                        <c:v>1</c:v>
                      </c:pt>
                      <c:pt idx="3">
                        <c:v>3</c:v>
                      </c:pt>
                      <c:pt idx="4">
                        <c:v>1</c:v>
                      </c:pt>
                      <c:pt idx="5">
                        <c:v>3</c:v>
                      </c:pt>
                      <c:pt idx="6">
                        <c:v>2</c:v>
                      </c:pt>
                      <c:pt idx="7">
                        <c:v>1</c:v>
                      </c:pt>
                      <c:pt idx="8">
                        <c:v>2</c:v>
                      </c:pt>
                    </c:numCache>
                  </c:numRef>
                </c:val>
                <c:extLst>
                  <c:ext xmlns:c16="http://schemas.microsoft.com/office/drawing/2014/chart" uri="{C3380CC4-5D6E-409C-BE32-E72D297353CC}">
                    <c16:uniqueId val="{00000001-703B-4DB1-B211-9D0BEE2922AB}"/>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havo-vwo'!$M$126:$U$126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'Bovenbouw havo-vwo'!$M$128:$U$128</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703B-4DB1-B211-9D0BEE2922AB}"/>
                  </c:ext>
                </c:extLst>
              </c15:ser>
            </c15:filteredBarSeries>
          </c:ext>
        </c:extLst>
      </c:bar3DChart>
      <c:catAx>
        <c:axId val="252988264"/>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88656"/>
        <c:crosses val="autoZero"/>
        <c:auto val="1"/>
        <c:lblAlgn val="ctr"/>
        <c:lblOffset val="100"/>
        <c:noMultiLvlLbl val="0"/>
      </c:catAx>
      <c:valAx>
        <c:axId val="252988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8826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Intro!$G$69</c:f>
          <c:strCache>
            <c:ptCount val="1"/>
            <c:pt idx="0">
              <c:v>Overzicht '' Bovenbouw havo-vwo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'Bovenbouw havo-vwo'!$M$194:$T$194</c:f>
              <c:strCache>
                <c:ptCount val="8"/>
                <c:pt idx="0">
                  <c:v>Lichamelijke ontwikkeling</c:v>
                </c:pt>
                <c:pt idx="1">
                  <c:v>Zelfbeeld</c:v>
                </c:pt>
                <c:pt idx="2">
                  <c:v>Soorten relaties</c:v>
                </c:pt>
                <c:pt idx="3">
                  <c:v>Relatievorming</c:v>
                </c:pt>
                <c:pt idx="4">
                  <c:v>Voortplanting en gezinsvorming</c:v>
                </c:pt>
                <c:pt idx="5">
                  <c:v>Anticonceptie, zwangerschapspreventie</c:v>
                </c:pt>
                <c:pt idx="6">
                  <c:v>Seksuele ontwikkeling</c:v>
                </c:pt>
                <c:pt idx="7">
                  <c:v>Seksuele gezondheid en welzijn</c:v>
                </c:pt>
              </c:strCache>
            </c:strRef>
          </c:cat>
          <c:val>
            <c:numRef>
              <c:f>'Bovenbouw havo-vwo'!$M$197:$T$197</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E36-4E92-9CDA-59992C5F67BD}"/>
            </c:ext>
          </c:extLst>
        </c:ser>
        <c:dLbls>
          <c:showLegendKey val="0"/>
          <c:showVal val="0"/>
          <c:showCatName val="0"/>
          <c:showSerName val="0"/>
          <c:showPercent val="0"/>
          <c:showBubbleSize val="0"/>
        </c:dLbls>
        <c:gapWidth val="150"/>
        <c:shape val="box"/>
        <c:axId val="252989440"/>
        <c:axId val="25298983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havo-vwo'!$M$194:$T$194</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Seksuele ontwikkeling</c:v>
                      </c:pt>
                      <c:pt idx="7">
                        <c:v>Seksuele gezondheid en welzijn</c:v>
                      </c:pt>
                    </c:strCache>
                  </c:strRef>
                </c:cat>
                <c:val>
                  <c:numRef>
                    <c:extLst>
                      <c:ext uri="{02D57815-91ED-43cb-92C2-25804820EDAC}">
                        <c15:formulaRef>
                          <c15:sqref>'Bovenbouw havo-vwo'!$M$195:$T$195</c15:sqref>
                        </c15:formulaRef>
                      </c:ext>
                    </c:extLst>
                    <c:numCache>
                      <c:formatCode>General</c:formatCode>
                      <c:ptCount val="8"/>
                      <c:pt idx="0">
                        <c:v>4</c:v>
                      </c:pt>
                      <c:pt idx="1">
                        <c:v>3</c:v>
                      </c:pt>
                      <c:pt idx="2">
                        <c:v>3</c:v>
                      </c:pt>
                      <c:pt idx="3">
                        <c:v>4</c:v>
                      </c:pt>
                      <c:pt idx="4">
                        <c:v>8</c:v>
                      </c:pt>
                      <c:pt idx="5">
                        <c:v>9</c:v>
                      </c:pt>
                      <c:pt idx="6">
                        <c:v>7</c:v>
                      </c:pt>
                      <c:pt idx="7">
                        <c:v>13</c:v>
                      </c:pt>
                    </c:numCache>
                  </c:numRef>
                </c:val>
                <c:extLst>
                  <c:ext xmlns:c16="http://schemas.microsoft.com/office/drawing/2014/chart" uri="{C3380CC4-5D6E-409C-BE32-E72D297353CC}">
                    <c16:uniqueId val="{00000001-1E36-4E92-9CDA-59992C5F67BD}"/>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havo-vwo'!$M$194:$T$194</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Seksuele ontwikkeling</c:v>
                      </c:pt>
                      <c:pt idx="7">
                        <c:v>Seksuele gezondheid en welzijn</c:v>
                      </c:pt>
                    </c:strCache>
                  </c:strRef>
                </c:cat>
                <c:val>
                  <c:numRef>
                    <c:extLst xmlns:c15="http://schemas.microsoft.com/office/drawing/2012/chart">
                      <c:ext xmlns:c15="http://schemas.microsoft.com/office/drawing/2012/chart" uri="{02D57815-91ED-43cb-92C2-25804820EDAC}">
                        <c15:formulaRef>
                          <c15:sqref>'Bovenbouw havo-vwo'!$M$196:$T$196</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1E36-4E92-9CDA-59992C5F67BD}"/>
                  </c:ext>
                </c:extLst>
              </c15:ser>
            </c15:filteredBarSeries>
          </c:ext>
        </c:extLst>
      </c:bar3DChart>
      <c:catAx>
        <c:axId val="2529894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89832"/>
        <c:crosses val="autoZero"/>
        <c:auto val="1"/>
        <c:lblAlgn val="ctr"/>
        <c:lblOffset val="100"/>
        <c:noMultiLvlLbl val="0"/>
      </c:catAx>
      <c:valAx>
        <c:axId val="252989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894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Intro!$G$70</c:f>
          <c:strCache>
            <c:ptCount val="1"/>
            <c:pt idx="0">
              <c:v>Overzicht '' Bovenbouw havo-vwo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'Bovenbouw havo-vwo'!$M$246:$R$246</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'Bovenbouw havo-vwo'!$M$249:$R$249</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96D-48B7-86F7-678A60A025A1}"/>
            </c:ext>
          </c:extLst>
        </c:ser>
        <c:dLbls>
          <c:showLegendKey val="0"/>
          <c:showVal val="0"/>
          <c:showCatName val="0"/>
          <c:showSerName val="0"/>
          <c:showPercent val="0"/>
          <c:showBubbleSize val="0"/>
        </c:dLbls>
        <c:gapWidth val="150"/>
        <c:shape val="box"/>
        <c:axId val="252990616"/>
        <c:axId val="25299100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havo-vwo'!$M$246:$R$246</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'Bovenbouw havo-vwo'!$M$247:$R$247</c15:sqref>
                        </c15:formulaRef>
                      </c:ext>
                    </c:extLst>
                    <c:numCache>
                      <c:formatCode>General</c:formatCode>
                      <c:ptCount val="6"/>
                      <c:pt idx="0">
                        <c:v>5</c:v>
                      </c:pt>
                      <c:pt idx="1">
                        <c:v>3</c:v>
                      </c:pt>
                      <c:pt idx="2">
                        <c:v>2</c:v>
                      </c:pt>
                      <c:pt idx="3">
                        <c:v>1</c:v>
                      </c:pt>
                      <c:pt idx="4">
                        <c:v>1</c:v>
                      </c:pt>
                      <c:pt idx="5">
                        <c:v>1</c:v>
                      </c:pt>
                    </c:numCache>
                  </c:numRef>
                </c:val>
                <c:extLst>
                  <c:ext xmlns:c16="http://schemas.microsoft.com/office/drawing/2014/chart" uri="{C3380CC4-5D6E-409C-BE32-E72D297353CC}">
                    <c16:uniqueId val="{00000001-796D-48B7-86F7-678A60A025A1}"/>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havo-vwo'!$M$246:$R$246</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'Bovenbouw havo-vwo'!$M$248:$R$248</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796D-48B7-86F7-678A60A025A1}"/>
                  </c:ext>
                </c:extLst>
              </c15:ser>
            </c15:filteredBarSeries>
          </c:ext>
        </c:extLst>
      </c:bar3DChart>
      <c:catAx>
        <c:axId val="252990616"/>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2991008"/>
        <c:crosses val="autoZero"/>
        <c:auto val="1"/>
        <c:lblAlgn val="ctr"/>
        <c:lblOffset val="100"/>
        <c:noMultiLvlLbl val="0"/>
      </c:catAx>
      <c:valAx>
        <c:axId val="25299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9061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Intro!$G$68</c:f>
          <c:strCache>
            <c:ptCount val="1"/>
            <c:pt idx="0">
              <c:v>Overzicht '' Bovenbouw havo-vwo Genotmiddelen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A40073">
                <a:lumMod val="75000"/>
              </a:srgbClr>
            </a:solidFill>
            <a:ln>
              <a:noFill/>
            </a:ln>
            <a:effectLst/>
            <a:sp3d/>
          </c:spPr>
          <c:invertIfNegative val="0"/>
          <c:cat>
            <c:strRef>
              <c:f>'Bovenbouw havo-vwo'!$M$143:$X$143</c:f>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f>'Bovenbouw havo-vwo'!$M$146:$X$146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BF6-4FBE-B665-DA555C4288EB}"/>
            </c:ext>
          </c:extLst>
        </c:ser>
        <c:dLbls>
          <c:showLegendKey val="0"/>
          <c:showVal val="0"/>
          <c:showCatName val="0"/>
          <c:showSerName val="0"/>
          <c:showPercent val="0"/>
          <c:showBubbleSize val="0"/>
        </c:dLbls>
        <c:gapWidth val="150"/>
        <c:shape val="box"/>
        <c:axId val="252795344"/>
        <c:axId val="25279573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havo-vwo'!$M$143:$X$143</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c:ext uri="{02D57815-91ED-43cb-92C2-25804820EDAC}">
                        <c15:formulaRef>
                          <c15:sqref>'Bovenbouw havo-vwo'!$M$144:$X$144</c15:sqref>
                        </c15:formulaRef>
                      </c:ext>
                    </c:extLst>
                    <c:numCache>
                      <c:formatCode>General</c:formatCode>
                      <c:ptCount val="12"/>
                      <c:pt idx="0">
                        <c:v>3</c:v>
                      </c:pt>
                      <c:pt idx="1">
                        <c:v>5</c:v>
                      </c:pt>
                      <c:pt idx="2">
                        <c:v>5</c:v>
                      </c:pt>
                      <c:pt idx="3">
                        <c:v>4</c:v>
                      </c:pt>
                      <c:pt idx="4">
                        <c:v>5</c:v>
                      </c:pt>
                      <c:pt idx="5">
                        <c:v>5</c:v>
                      </c:pt>
                      <c:pt idx="6">
                        <c:v>4</c:v>
                      </c:pt>
                      <c:pt idx="7">
                        <c:v>4</c:v>
                      </c:pt>
                      <c:pt idx="8">
                        <c:v>4</c:v>
                      </c:pt>
                      <c:pt idx="9">
                        <c:v>4</c:v>
                      </c:pt>
                      <c:pt idx="10">
                        <c:v>3</c:v>
                      </c:pt>
                      <c:pt idx="11">
                        <c:v>4</c:v>
                      </c:pt>
                    </c:numCache>
                  </c:numRef>
                </c:val>
                <c:extLst>
                  <c:ext xmlns:c16="http://schemas.microsoft.com/office/drawing/2014/chart" uri="{C3380CC4-5D6E-409C-BE32-E72D297353CC}">
                    <c16:uniqueId val="{00000001-3BF6-4FBE-B665-DA555C4288EB}"/>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havo-vwo'!$M$143:$X$143</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xmlns:c15="http://schemas.microsoft.com/office/drawing/2012/chart">
                      <c:ext xmlns:c15="http://schemas.microsoft.com/office/drawing/2012/chart" uri="{02D57815-91ED-43cb-92C2-25804820EDAC}">
                        <c15:formulaRef>
                          <c15:sqref>'Bovenbouw havo-vwo'!$M$145:$X$145</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3BF6-4FBE-B665-DA555C4288EB}"/>
                  </c:ext>
                </c:extLst>
              </c15:ser>
            </c15:filteredBarSeries>
          </c:ext>
        </c:extLst>
      </c:bar3DChart>
      <c:catAx>
        <c:axId val="252795344"/>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2795736"/>
        <c:crosses val="autoZero"/>
        <c:auto val="1"/>
        <c:lblAlgn val="ctr"/>
        <c:lblOffset val="100"/>
        <c:noMultiLvlLbl val="0"/>
      </c:catAx>
      <c:valAx>
        <c:axId val="2527957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79534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Intro!$G$66</c:f>
          <c:strCache>
            <c:ptCount val="1"/>
            <c:pt idx="0">
              <c:v>Overzicht '' Bovenbouw havo-vwo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'Bovenbouw havo-vwo'!$M$102:$Q$102</c:f>
              <c:strCache>
                <c:ptCount val="5"/>
                <c:pt idx="0">
                  <c:v>Op de leer-/werkplek</c:v>
                </c:pt>
                <c:pt idx="1">
                  <c:v>Tijdens de pauze</c:v>
                </c:pt>
                <c:pt idx="2">
                  <c:v>Bij bewegingsonderwijs</c:v>
                </c:pt>
                <c:pt idx="3">
                  <c:v>Bij transport</c:v>
                </c:pt>
                <c:pt idx="4">
                  <c:v>In vrije tijd</c:v>
                </c:pt>
              </c:strCache>
            </c:strRef>
          </c:cat>
          <c:val>
            <c:numRef>
              <c:f>'Bovenbouw havo-vwo'!$M$105:$Q$105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532-4CEE-B7EB-38DCE4028D45}"/>
            </c:ext>
          </c:extLst>
        </c:ser>
        <c:dLbls>
          <c:showLegendKey val="0"/>
          <c:showVal val="0"/>
          <c:showCatName val="0"/>
          <c:showSerName val="0"/>
          <c:showPercent val="0"/>
          <c:showBubbleSize val="0"/>
        </c:dLbls>
        <c:gapWidth val="150"/>
        <c:shape val="box"/>
        <c:axId val="252796520"/>
        <c:axId val="25279691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'Bovenbouw havo-vwo'!$M$102:$Q$102</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'Bovenbouw havo-vwo'!$M$103:$Q$103</c15:sqref>
                        </c15:formulaRef>
                      </c:ext>
                    </c:extLst>
                    <c:numCache>
                      <c:formatCode>General</c:formatCode>
                      <c:ptCount val="5"/>
                      <c:pt idx="0">
                        <c:v>5</c:v>
                      </c:pt>
                      <c:pt idx="1">
                        <c:v>5</c:v>
                      </c:pt>
                      <c:pt idx="2">
                        <c:v>4</c:v>
                      </c:pt>
                      <c:pt idx="3">
                        <c:v>3</c:v>
                      </c:pt>
                      <c:pt idx="4">
                        <c:v>6</c:v>
                      </c:pt>
                    </c:numCache>
                  </c:numRef>
                </c:val>
                <c:extLst>
                  <c:ext xmlns:c16="http://schemas.microsoft.com/office/drawing/2014/chart" uri="{C3380CC4-5D6E-409C-BE32-E72D297353CC}">
                    <c16:uniqueId val="{00000001-7532-4CEE-B7EB-38DCE4028D45}"/>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'Bovenbouw havo-vwo'!$M$102:$Q$102</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'Bovenbouw havo-vwo'!$M$104:$Q$104</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7532-4CEE-B7EB-38DCE4028D45}"/>
                  </c:ext>
                </c:extLst>
              </c15:ser>
            </c15:filteredBarSeries>
          </c:ext>
        </c:extLst>
      </c:bar3DChart>
      <c:catAx>
        <c:axId val="252796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796912"/>
        <c:crosses val="autoZero"/>
        <c:auto val="1"/>
        <c:lblAlgn val="ctr"/>
        <c:lblOffset val="100"/>
        <c:noMultiLvlLbl val="0"/>
      </c:catAx>
      <c:valAx>
        <c:axId val="252796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79652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Intro!$H$64</c:f>
          <c:strCache>
            <c:ptCount val="1"/>
            <c:pt idx="0">
              <c:v>Overzicht '' MBO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MBO!$M$4:$AA$4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MBO!$M$7:$AA$7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0A8-4A8C-8821-88DEFC8E1F1E}"/>
            </c:ext>
          </c:extLst>
        </c:ser>
        <c:dLbls>
          <c:showLegendKey val="0"/>
          <c:showVal val="0"/>
          <c:showCatName val="0"/>
          <c:showSerName val="0"/>
          <c:showPercent val="0"/>
          <c:showBubbleSize val="0"/>
        </c:dLbls>
        <c:gapWidth val="150"/>
        <c:shape val="box"/>
        <c:axId val="252797696"/>
        <c:axId val="25279808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MBO!$M$5:$AA$5</c15:sqref>
                        </c15:formulaRef>
                      </c:ext>
                    </c:extLst>
                    <c:numCache>
                      <c:formatCode>General</c:formatCode>
                      <c:ptCount val="15"/>
                      <c:pt idx="0">
                        <c:v>2</c:v>
                      </c:pt>
                      <c:pt idx="1">
                        <c:v>4</c:v>
                      </c:pt>
                      <c:pt idx="2">
                        <c:v>2</c:v>
                      </c:pt>
                      <c:pt idx="3">
                        <c:v>4</c:v>
                      </c:pt>
                      <c:pt idx="4">
                        <c:v>3</c:v>
                      </c:pt>
                      <c:pt idx="5">
                        <c:v>6</c:v>
                      </c:pt>
                      <c:pt idx="6">
                        <c:v>6</c:v>
                      </c:pt>
                      <c:pt idx="7">
                        <c:v>3</c:v>
                      </c:pt>
                      <c:pt idx="8">
                        <c:v>5</c:v>
                      </c:pt>
                      <c:pt idx="9">
                        <c:v>8</c:v>
                      </c:pt>
                      <c:pt idx="10">
                        <c:v>4</c:v>
                      </c:pt>
                      <c:pt idx="11">
                        <c:v>5</c:v>
                      </c:pt>
                      <c:pt idx="12">
                        <c:v>4</c:v>
                      </c:pt>
                      <c:pt idx="13">
                        <c:v>4</c:v>
                      </c:pt>
                      <c:pt idx="14">
                        <c:v>4</c:v>
                      </c:pt>
                    </c:numCache>
                  </c:numRef>
                </c:val>
                <c:extLst>
                  <c:ext xmlns:c16="http://schemas.microsoft.com/office/drawing/2014/chart" uri="{C3380CC4-5D6E-409C-BE32-E72D297353CC}">
                    <c16:uniqueId val="{00000001-A0A8-4A8C-8821-88DEFC8E1F1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MBO!$M$6:$AA$6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A0A8-4A8C-8821-88DEFC8E1F1E}"/>
                  </c:ext>
                </c:extLst>
              </c15:ser>
            </c15:filteredBarSeries>
          </c:ext>
        </c:extLst>
      </c:bar3DChart>
      <c:catAx>
        <c:axId val="2527976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798088"/>
        <c:crosses val="autoZero"/>
        <c:auto val="1"/>
        <c:lblAlgn val="ctr"/>
        <c:lblOffset val="100"/>
        <c:noMultiLvlLbl val="0"/>
      </c:catAx>
      <c:valAx>
        <c:axId val="252798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79769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Intro!$H$65</c:f>
          <c:strCache>
            <c:ptCount val="1"/>
            <c:pt idx="0">
              <c:v>Overzicht '' MBO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92D050"/>
            </a:solidFill>
            <a:ln>
              <a:noFill/>
            </a:ln>
            <a:effectLst/>
            <a:sp3d/>
          </c:spPr>
          <c:invertIfNegative val="0"/>
          <c:cat>
            <c:strRef>
              <c:f>MBO!$M$69:$Y$69</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MBO!$M$72:$Y$72</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7A3F-48E8-BA0D-13309248A7FF}"/>
            </c:ext>
          </c:extLst>
        </c:ser>
        <c:dLbls>
          <c:showLegendKey val="0"/>
          <c:showVal val="0"/>
          <c:showCatName val="0"/>
          <c:showSerName val="0"/>
          <c:showPercent val="0"/>
          <c:showBubbleSize val="0"/>
        </c:dLbls>
        <c:gapWidth val="150"/>
        <c:shape val="box"/>
        <c:axId val="252798872"/>
        <c:axId val="25178428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MBO!$M$70:$Y$70</c15:sqref>
                        </c15:formulaRef>
                      </c:ext>
                    </c:extLst>
                    <c:numCache>
                      <c:formatCode>General</c:formatCode>
                      <c:ptCount val="13"/>
                      <c:pt idx="0">
                        <c:v>3</c:v>
                      </c:pt>
                      <c:pt idx="1">
                        <c:v>1</c:v>
                      </c:pt>
                      <c:pt idx="2">
                        <c:v>3</c:v>
                      </c:pt>
                      <c:pt idx="3">
                        <c:v>2</c:v>
                      </c:pt>
                      <c:pt idx="4">
                        <c:v>1</c:v>
                      </c:pt>
                      <c:pt idx="5">
                        <c:v>2</c:v>
                      </c:pt>
                      <c:pt idx="6">
                        <c:v>2</c:v>
                      </c:pt>
                      <c:pt idx="7">
                        <c:v>4</c:v>
                      </c:pt>
                      <c:pt idx="8">
                        <c:v>1</c:v>
                      </c:pt>
                      <c:pt idx="9">
                        <c:v>5</c:v>
                      </c:pt>
                      <c:pt idx="10">
                        <c:v>1</c:v>
                      </c:pt>
                      <c:pt idx="11">
                        <c:v>5</c:v>
                      </c:pt>
                      <c:pt idx="12">
                        <c:v>1</c:v>
                      </c:pt>
                    </c:numCache>
                  </c:numRef>
                </c:val>
                <c:extLst>
                  <c:ext xmlns:c16="http://schemas.microsoft.com/office/drawing/2014/chart" uri="{C3380CC4-5D6E-409C-BE32-E72D297353CC}">
                    <c16:uniqueId val="{00000001-7A3F-48E8-BA0D-13309248A7FF}"/>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MBO!$M$71:$Y$71</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7A3F-48E8-BA0D-13309248A7FF}"/>
                  </c:ext>
                </c:extLst>
              </c15:ser>
            </c15:filteredBarSeries>
          </c:ext>
        </c:extLst>
      </c:bar3DChart>
      <c:catAx>
        <c:axId val="2527988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784288"/>
        <c:crosses val="autoZero"/>
        <c:auto val="1"/>
        <c:lblAlgn val="ctr"/>
        <c:lblOffset val="100"/>
        <c:noMultiLvlLbl val="0"/>
      </c:catAx>
      <c:valAx>
        <c:axId val="251784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79887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Intro!$H$67</c:f>
          <c:strCache>
            <c:ptCount val="1"/>
            <c:pt idx="0">
              <c:v>Overzicht '' MBO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MBO!$M$123:$U$123</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MBO!$M$126:$U$126</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EE9D-4136-9598-94898AF2395C}"/>
            </c:ext>
          </c:extLst>
        </c:ser>
        <c:dLbls>
          <c:showLegendKey val="0"/>
          <c:showVal val="0"/>
          <c:showCatName val="0"/>
          <c:showSerName val="0"/>
          <c:showPercent val="0"/>
          <c:showBubbleSize val="0"/>
        </c:dLbls>
        <c:gapWidth val="150"/>
        <c:shape val="box"/>
        <c:axId val="251785072"/>
        <c:axId val="25178546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MBO!$M$123:$U$123</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MBO!$M$124:$U$124</c15:sqref>
                        </c15:formulaRef>
                      </c:ext>
                    </c:extLst>
                    <c:numCache>
                      <c:formatCode>General</c:formatCode>
                      <c:ptCount val="9"/>
                      <c:pt idx="0">
                        <c:v>2</c:v>
                      </c:pt>
                      <c:pt idx="1">
                        <c:v>1</c:v>
                      </c:pt>
                      <c:pt idx="2">
                        <c:v>1</c:v>
                      </c:pt>
                      <c:pt idx="3">
                        <c:v>1</c:v>
                      </c:pt>
                      <c:pt idx="4">
                        <c:v>1</c:v>
                      </c:pt>
                      <c:pt idx="5">
                        <c:v>2</c:v>
                      </c:pt>
                      <c:pt idx="6">
                        <c:v>2</c:v>
                      </c:pt>
                      <c:pt idx="7">
                        <c:v>2</c:v>
                      </c:pt>
                      <c:pt idx="8">
                        <c:v>2</c:v>
                      </c:pt>
                    </c:numCache>
                  </c:numRef>
                </c:val>
                <c:extLst>
                  <c:ext xmlns:c16="http://schemas.microsoft.com/office/drawing/2014/chart" uri="{C3380CC4-5D6E-409C-BE32-E72D297353CC}">
                    <c16:uniqueId val="{00000001-EE9D-4136-9598-94898AF2395C}"/>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MBO!$M$123:$U$123</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MBO!$M$125:$U$125</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EE9D-4136-9598-94898AF2395C}"/>
                  </c:ext>
                </c:extLst>
              </c15:ser>
            </c15:filteredBarSeries>
          </c:ext>
        </c:extLst>
      </c:bar3DChart>
      <c:catAx>
        <c:axId val="251785072"/>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785464"/>
        <c:crosses val="autoZero"/>
        <c:auto val="1"/>
        <c:lblAlgn val="ctr"/>
        <c:lblOffset val="100"/>
        <c:noMultiLvlLbl val="0"/>
      </c:catAx>
      <c:valAx>
        <c:axId val="251785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78507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Intro!$H$69</c:f>
          <c:strCache>
            <c:ptCount val="1"/>
            <c:pt idx="0">
              <c:v>Overzicht '' MBO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MBO!$M$192:$T$192</c:f>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c:v>
                </c:pt>
                <c:pt idx="7">
                  <c:v>Seksuele gezondheid en welzijn</c:v>
                </c:pt>
              </c:strCache>
            </c:strRef>
          </c:cat>
          <c:val>
            <c:numRef>
              <c:f>MBO!$M$196:$T$196</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E1BE-4E15-9FF1-774CB26AE32C}"/>
            </c:ext>
          </c:extLst>
        </c:ser>
        <c:dLbls>
          <c:showLegendKey val="0"/>
          <c:showVal val="0"/>
          <c:showCatName val="0"/>
          <c:showSerName val="0"/>
          <c:showPercent val="0"/>
          <c:showBubbleSize val="0"/>
        </c:dLbls>
        <c:gapWidth val="150"/>
        <c:shape val="box"/>
        <c:axId val="251786248"/>
        <c:axId val="25178664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MBO!$M$192:$T$192</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c:v>
                      </c:pt>
                      <c:pt idx="7">
                        <c:v>Seksuele gezondheid en welzijn</c:v>
                      </c:pt>
                    </c:strCache>
                  </c:strRef>
                </c:cat>
                <c:val>
                  <c:numRef>
                    <c:extLst>
                      <c:ext uri="{02D57815-91ED-43cb-92C2-25804820EDAC}">
                        <c15:formulaRef>
                          <c15:sqref>MBO!$M$193:$T$193</c15:sqref>
                        </c15:formulaRef>
                      </c:ext>
                    </c:extLst>
                    <c:numCache>
                      <c:formatCode>General</c:formatCode>
                      <c:ptCount val="8"/>
                      <c:pt idx="0">
                        <c:v>1</c:v>
                      </c:pt>
                      <c:pt idx="1">
                        <c:v>1</c:v>
                      </c:pt>
                      <c:pt idx="2">
                        <c:v>2</c:v>
                      </c:pt>
                      <c:pt idx="3">
                        <c:v>4</c:v>
                      </c:pt>
                      <c:pt idx="4">
                        <c:v>7</c:v>
                      </c:pt>
                      <c:pt idx="5">
                        <c:v>6</c:v>
                      </c:pt>
                      <c:pt idx="6">
                        <c:v>3</c:v>
                      </c:pt>
                      <c:pt idx="7">
                        <c:v>9</c:v>
                      </c:pt>
                    </c:numCache>
                  </c:numRef>
                </c:val>
                <c:extLst>
                  <c:ext xmlns:c16="http://schemas.microsoft.com/office/drawing/2014/chart" uri="{C3380CC4-5D6E-409C-BE32-E72D297353CC}">
                    <c16:uniqueId val="{00000001-E1BE-4E15-9FF1-774CB26AE32C}"/>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MBO!$M$192:$T$192</c15:sqref>
                        </c15:formulaRef>
                      </c:ext>
                    </c:extLst>
                    <c:strCache>
                      <c:ptCount val="8"/>
                      <c:pt idx="0">
                        <c:v>Lichamelijke ontwikkeling</c:v>
                      </c:pt>
                      <c:pt idx="1">
                        <c:v>Zelfbeeld</c:v>
                      </c:pt>
                      <c:pt idx="2">
                        <c:v>Soorten relaties</c:v>
                      </c:pt>
                      <c:pt idx="3">
                        <c:v>Relatievorming</c:v>
                      </c:pt>
                      <c:pt idx="4">
                        <c:v>Voortplanting en gezinsvorming</c:v>
                      </c:pt>
                      <c:pt idx="5">
                        <c:v>Anticonceptie, zwangerschapspreventie</c:v>
                      </c:pt>
                      <c:pt idx="6">
                        <c:v>Seksualiteit</c:v>
                      </c:pt>
                      <c:pt idx="7">
                        <c:v>Seksuele gezondheid en welzijn</c:v>
                      </c:pt>
                    </c:strCache>
                  </c:strRef>
                </c:cat>
                <c:val>
                  <c:numRef>
                    <c:extLst xmlns:c15="http://schemas.microsoft.com/office/drawing/2012/chart">
                      <c:ext xmlns:c15="http://schemas.microsoft.com/office/drawing/2012/chart" uri="{02D57815-91ED-43cb-92C2-25804820EDAC}">
                        <c15:formulaRef>
                          <c15:sqref>MBO!$M$194:$T$194</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E1BE-4E15-9FF1-774CB26AE32C}"/>
                  </c:ext>
                </c:extLst>
              </c15:ser>
            </c15:filteredBarSeries>
          </c:ext>
        </c:extLst>
      </c:bar3DChart>
      <c:catAx>
        <c:axId val="251786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786640"/>
        <c:crosses val="autoZero"/>
        <c:auto val="1"/>
        <c:lblAlgn val="ctr"/>
        <c:lblOffset val="100"/>
        <c:noMultiLvlLbl val="0"/>
      </c:catAx>
      <c:valAx>
        <c:axId val="2517866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78624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Intro!$A$70</c:f>
          <c:strCache>
            <c:ptCount val="1"/>
            <c:pt idx="0">
              <c:v>Overzicht '' Levensfase 0-4 jaar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'0-4 jaar'!$M$100:$R$100</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'0-4 jaar'!$M$103:$R$103</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BAC-42AB-A93C-3733F7B6FE3A}"/>
            </c:ext>
          </c:extLst>
        </c:ser>
        <c:dLbls>
          <c:showLegendKey val="0"/>
          <c:showVal val="0"/>
          <c:showCatName val="0"/>
          <c:showSerName val="0"/>
          <c:showPercent val="0"/>
          <c:showBubbleSize val="0"/>
        </c:dLbls>
        <c:gapWidth val="150"/>
        <c:shape val="box"/>
        <c:axId val="178204640"/>
        <c:axId val="17820503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'0-4 jaar'!$M$100:$R$100</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'0-4 jaar'!$M$101:$R$101</c15:sqref>
                        </c15:formulaRef>
                      </c:ext>
                    </c:extLst>
                    <c:numCache>
                      <c:formatCode>General</c:formatCode>
                      <c:ptCount val="6"/>
                      <c:pt idx="0">
                        <c:v>1</c:v>
                      </c:pt>
                      <c:pt idx="1">
                        <c:v>1</c:v>
                      </c:pt>
                      <c:pt idx="2">
                        <c:v>1</c:v>
                      </c:pt>
                      <c:pt idx="3">
                        <c:v>1</c:v>
                      </c:pt>
                      <c:pt idx="4">
                        <c:v>1</c:v>
                      </c:pt>
                      <c:pt idx="5">
                        <c:v>1</c:v>
                      </c:pt>
                    </c:numCache>
                  </c:numRef>
                </c:val>
                <c:extLst>
                  <c:ext xmlns:c16="http://schemas.microsoft.com/office/drawing/2014/chart" uri="{C3380CC4-5D6E-409C-BE32-E72D297353CC}">
                    <c16:uniqueId val="{00000001-BBAC-42AB-A93C-3733F7B6FE3A}"/>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'0-4 jaar'!$M$100:$R$100</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'0-4 jaar'!$M$102:$R$102</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BBAC-42AB-A93C-3733F7B6FE3A}"/>
                  </c:ext>
                </c:extLst>
              </c15:ser>
            </c15:filteredBarSeries>
          </c:ext>
        </c:extLst>
      </c:bar3DChart>
      <c:catAx>
        <c:axId val="17820464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178205032"/>
        <c:crosses val="autoZero"/>
        <c:auto val="1"/>
        <c:lblAlgn val="ctr"/>
        <c:lblOffset val="100"/>
        <c:noMultiLvlLbl val="0"/>
      </c:catAx>
      <c:valAx>
        <c:axId val="17820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20464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Intro!$H$70</c:f>
          <c:strCache>
            <c:ptCount val="1"/>
            <c:pt idx="0">
              <c:v>Overzicht '' MBO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MBO!$M$229:$R$229</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MBO!$M$232:$R$232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719-4746-97DA-26B0C7348E06}"/>
            </c:ext>
          </c:extLst>
        </c:ser>
        <c:dLbls>
          <c:showLegendKey val="0"/>
          <c:showVal val="0"/>
          <c:showCatName val="0"/>
          <c:showSerName val="0"/>
          <c:showPercent val="0"/>
          <c:showBubbleSize val="0"/>
        </c:dLbls>
        <c:gapWidth val="150"/>
        <c:shape val="box"/>
        <c:axId val="251787424"/>
        <c:axId val="25178781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MBO!$M$229:$R$229</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MBO!$M$230:$R$230</c15:sqref>
                        </c15:formulaRef>
                      </c:ext>
                    </c:extLst>
                    <c:numCache>
                      <c:formatCode>General</c:formatCode>
                      <c:ptCount val="6"/>
                      <c:pt idx="0">
                        <c:v>5</c:v>
                      </c:pt>
                      <c:pt idx="1">
                        <c:v>4</c:v>
                      </c:pt>
                      <c:pt idx="2">
                        <c:v>3</c:v>
                      </c:pt>
                      <c:pt idx="3">
                        <c:v>0</c:v>
                      </c:pt>
                      <c:pt idx="4">
                        <c:v>0</c:v>
                      </c:pt>
                      <c:pt idx="5">
                        <c:v>0</c:v>
                      </c:pt>
                    </c:numCache>
                  </c:numRef>
                </c:val>
                <c:extLst>
                  <c:ext xmlns:c16="http://schemas.microsoft.com/office/drawing/2014/chart" uri="{C3380CC4-5D6E-409C-BE32-E72D297353CC}">
                    <c16:uniqueId val="{00000001-6719-4746-97DA-26B0C7348E06}"/>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MBO!$M$229:$R$229</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MBO!$M$231:$R$231</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6719-4746-97DA-26B0C7348E06}"/>
                  </c:ext>
                </c:extLst>
              </c15:ser>
            </c15:filteredBarSeries>
          </c:ext>
        </c:extLst>
      </c:bar3DChart>
      <c:catAx>
        <c:axId val="251787424"/>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1787816"/>
        <c:crosses val="autoZero"/>
        <c:auto val="1"/>
        <c:lblAlgn val="ctr"/>
        <c:lblOffset val="100"/>
        <c:noMultiLvlLbl val="0"/>
      </c:catAx>
      <c:valAx>
        <c:axId val="251787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178742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Intro!$H$68</c:f>
          <c:strCache>
            <c:ptCount val="1"/>
            <c:pt idx="0">
              <c:v>Overzicht '' MBO Genotmiddelen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A40073">
                <a:lumMod val="75000"/>
              </a:srgbClr>
            </a:solidFill>
            <a:ln>
              <a:noFill/>
            </a:ln>
            <a:effectLst/>
            <a:sp3d/>
          </c:spPr>
          <c:invertIfNegative val="0"/>
          <c:cat>
            <c:strRef>
              <c:f>MBO!$M$138:$X$138</c:f>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f>MBO!$M$141:$X$141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D605-471A-818B-E2AD0169C7FE}"/>
            </c:ext>
          </c:extLst>
        </c:ser>
        <c:dLbls>
          <c:showLegendKey val="0"/>
          <c:showVal val="0"/>
          <c:showCatName val="0"/>
          <c:showSerName val="0"/>
          <c:showPercent val="0"/>
          <c:showBubbleSize val="0"/>
        </c:dLbls>
        <c:gapWidth val="150"/>
        <c:shape val="box"/>
        <c:axId val="253567120"/>
        <c:axId val="25356751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MBO!$M$138:$X$138</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c:ext uri="{02D57815-91ED-43cb-92C2-25804820EDAC}">
                        <c15:formulaRef>
                          <c15:sqref>MBO!$M$139:$X$139</c15:sqref>
                        </c15:formulaRef>
                      </c:ext>
                    </c:extLst>
                    <c:numCache>
                      <c:formatCode>General</c:formatCode>
                      <c:ptCount val="12"/>
                      <c:pt idx="0">
                        <c:v>3</c:v>
                      </c:pt>
                      <c:pt idx="1">
                        <c:v>5</c:v>
                      </c:pt>
                      <c:pt idx="2">
                        <c:v>5</c:v>
                      </c:pt>
                      <c:pt idx="3">
                        <c:v>4</c:v>
                      </c:pt>
                      <c:pt idx="4">
                        <c:v>5</c:v>
                      </c:pt>
                      <c:pt idx="5">
                        <c:v>5</c:v>
                      </c:pt>
                      <c:pt idx="6">
                        <c:v>4</c:v>
                      </c:pt>
                      <c:pt idx="7">
                        <c:v>5</c:v>
                      </c:pt>
                      <c:pt idx="8">
                        <c:v>4</c:v>
                      </c:pt>
                      <c:pt idx="9">
                        <c:v>5</c:v>
                      </c:pt>
                      <c:pt idx="10">
                        <c:v>4</c:v>
                      </c:pt>
                      <c:pt idx="11">
                        <c:v>4</c:v>
                      </c:pt>
                    </c:numCache>
                  </c:numRef>
                </c:val>
                <c:extLst>
                  <c:ext xmlns:c16="http://schemas.microsoft.com/office/drawing/2014/chart" uri="{C3380CC4-5D6E-409C-BE32-E72D297353CC}">
                    <c16:uniqueId val="{00000001-D605-471A-818B-E2AD0169C7F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MBO!$M$138:$X$138</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xmlns:c15="http://schemas.microsoft.com/office/drawing/2012/chart">
                      <c:ext xmlns:c15="http://schemas.microsoft.com/office/drawing/2012/chart" uri="{02D57815-91ED-43cb-92C2-25804820EDAC}">
                        <c15:formulaRef>
                          <c15:sqref>MBO!$M$140:$X$140</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D605-471A-818B-E2AD0169C7FE}"/>
                  </c:ext>
                </c:extLst>
              </c15:ser>
            </c15:filteredBarSeries>
          </c:ext>
        </c:extLst>
      </c:bar3DChart>
      <c:catAx>
        <c:axId val="25356712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3567512"/>
        <c:crosses val="autoZero"/>
        <c:auto val="1"/>
        <c:lblAlgn val="ctr"/>
        <c:lblOffset val="100"/>
        <c:noMultiLvlLbl val="0"/>
      </c:catAx>
      <c:valAx>
        <c:axId val="253567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356712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Intro!$H$66</c:f>
          <c:strCache>
            <c:ptCount val="1"/>
            <c:pt idx="0">
              <c:v>Overzicht '' MBO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MBO!$M$102:$Q$102</c:f>
              <c:strCache>
                <c:ptCount val="5"/>
                <c:pt idx="0">
                  <c:v>Op de leer-/werkplek</c:v>
                </c:pt>
                <c:pt idx="1">
                  <c:v>Tijdens de pauze</c:v>
                </c:pt>
                <c:pt idx="2">
                  <c:v>Bij bewegingsonderwijs</c:v>
                </c:pt>
                <c:pt idx="3">
                  <c:v>Bij transport</c:v>
                </c:pt>
                <c:pt idx="4">
                  <c:v>In vrije tijd</c:v>
                </c:pt>
              </c:strCache>
            </c:strRef>
          </c:cat>
          <c:val>
            <c:numRef>
              <c:f>MBO!$M$105:$Q$105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817E-4C5B-8DED-BFF6E09CE56E}"/>
            </c:ext>
          </c:extLst>
        </c:ser>
        <c:dLbls>
          <c:showLegendKey val="0"/>
          <c:showVal val="0"/>
          <c:showCatName val="0"/>
          <c:showSerName val="0"/>
          <c:showPercent val="0"/>
          <c:showBubbleSize val="0"/>
        </c:dLbls>
        <c:gapWidth val="150"/>
        <c:shape val="box"/>
        <c:axId val="253568296"/>
        <c:axId val="25356868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MBO!$M$102:$Q$102</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MBO!$M$103:$Q$103</c15:sqref>
                        </c15:formulaRef>
                      </c:ext>
                    </c:extLst>
                    <c:numCache>
                      <c:formatCode>General</c:formatCode>
                      <c:ptCount val="5"/>
                      <c:pt idx="0">
                        <c:v>5</c:v>
                      </c:pt>
                      <c:pt idx="1">
                        <c:v>4</c:v>
                      </c:pt>
                      <c:pt idx="2">
                        <c:v>4</c:v>
                      </c:pt>
                      <c:pt idx="3">
                        <c:v>3</c:v>
                      </c:pt>
                      <c:pt idx="4">
                        <c:v>4</c:v>
                      </c:pt>
                    </c:numCache>
                  </c:numRef>
                </c:val>
                <c:extLst>
                  <c:ext xmlns:c16="http://schemas.microsoft.com/office/drawing/2014/chart" uri="{C3380CC4-5D6E-409C-BE32-E72D297353CC}">
                    <c16:uniqueId val="{00000001-817E-4C5B-8DED-BFF6E09CE56E}"/>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MBO!$M$102:$Q$102</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MBO!$M$104:$Q$104</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817E-4C5B-8DED-BFF6E09CE56E}"/>
                  </c:ext>
                </c:extLst>
              </c15:ser>
            </c15:filteredBarSeries>
          </c:ext>
        </c:extLst>
      </c:bar3DChart>
      <c:catAx>
        <c:axId val="25356829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3568688"/>
        <c:crosses val="autoZero"/>
        <c:auto val="1"/>
        <c:lblAlgn val="ctr"/>
        <c:lblOffset val="100"/>
        <c:noMultiLvlLbl val="0"/>
      </c:catAx>
      <c:valAx>
        <c:axId val="25356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356829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Intro!$I$64</c:f>
          <c:strCache>
            <c:ptCount val="1"/>
            <c:pt idx="0">
              <c:v>Overzicht '' HBO-WO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'HBO-WO'!$M$4:$AA$4</c:f>
              <c:strCache>
                <c:ptCount val="15"/>
                <c:pt idx="0">
                  <c:v>Gevoelens</c:v>
                </c:pt>
                <c:pt idx="1">
                  <c:v>Kwaliteiten</c:v>
                </c:pt>
                <c:pt idx="2">
                  <c:v>Zelfbeeld</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'HBO-WO'!$M$7:$AA$7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46E5-4FE7-A300-923A1C4C26D9}"/>
            </c:ext>
          </c:extLst>
        </c:ser>
        <c:dLbls>
          <c:showLegendKey val="0"/>
          <c:showVal val="0"/>
          <c:showCatName val="0"/>
          <c:showSerName val="0"/>
          <c:showPercent val="0"/>
          <c:showBubbleSize val="0"/>
        </c:dLbls>
        <c:gapWidth val="150"/>
        <c:shape val="box"/>
        <c:axId val="253569472"/>
        <c:axId val="25356986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'HBO-WO'!$M$4:$AA$4</c15:sqref>
                        </c15:formulaRef>
                      </c:ext>
                    </c:extLst>
                    <c:strCache>
                      <c:ptCount val="15"/>
                      <c:pt idx="0">
                        <c:v>Gevoelens</c:v>
                      </c:pt>
                      <c:pt idx="1">
                        <c:v>Kwaliteiten</c:v>
                      </c:pt>
                      <c:pt idx="2">
                        <c:v>Zelfbeeld</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'HBO-WO'!$M$5:$AA$5</c15:sqref>
                        </c15:formulaRef>
                      </c:ext>
                    </c:extLst>
                    <c:numCache>
                      <c:formatCode>General</c:formatCode>
                      <c:ptCount val="15"/>
                      <c:pt idx="0">
                        <c:v>3</c:v>
                      </c:pt>
                      <c:pt idx="1">
                        <c:v>4</c:v>
                      </c:pt>
                      <c:pt idx="2">
                        <c:v>2</c:v>
                      </c:pt>
                      <c:pt idx="3">
                        <c:v>4</c:v>
                      </c:pt>
                      <c:pt idx="4">
                        <c:v>1</c:v>
                      </c:pt>
                      <c:pt idx="5">
                        <c:v>6</c:v>
                      </c:pt>
                      <c:pt idx="6">
                        <c:v>6</c:v>
                      </c:pt>
                      <c:pt idx="7">
                        <c:v>3</c:v>
                      </c:pt>
                      <c:pt idx="8">
                        <c:v>5</c:v>
                      </c:pt>
                      <c:pt idx="9">
                        <c:v>8</c:v>
                      </c:pt>
                      <c:pt idx="10">
                        <c:v>4</c:v>
                      </c:pt>
                      <c:pt idx="11">
                        <c:v>5</c:v>
                      </c:pt>
                      <c:pt idx="12">
                        <c:v>5</c:v>
                      </c:pt>
                      <c:pt idx="13">
                        <c:v>4</c:v>
                      </c:pt>
                      <c:pt idx="14">
                        <c:v>4</c:v>
                      </c:pt>
                    </c:numCache>
                  </c:numRef>
                </c:val>
                <c:extLst>
                  <c:ext xmlns:c16="http://schemas.microsoft.com/office/drawing/2014/chart" uri="{C3380CC4-5D6E-409C-BE32-E72D297353CC}">
                    <c16:uniqueId val="{00000001-46E5-4FE7-A300-923A1C4C26D9}"/>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'HBO-WO'!$M$4:$AA$4</c15:sqref>
                        </c15:formulaRef>
                      </c:ext>
                    </c:extLst>
                    <c:strCache>
                      <c:ptCount val="15"/>
                      <c:pt idx="0">
                        <c:v>Gevoelens</c:v>
                      </c:pt>
                      <c:pt idx="1">
                        <c:v>Kwaliteiten</c:v>
                      </c:pt>
                      <c:pt idx="2">
                        <c:v>Zelfbeeld</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'HBO-WO'!$M$6:$AA$6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46E5-4FE7-A300-923A1C4C26D9}"/>
                  </c:ext>
                </c:extLst>
              </c15:ser>
            </c15:filteredBarSeries>
          </c:ext>
        </c:extLst>
      </c:bar3DChart>
      <c:catAx>
        <c:axId val="253569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3569864"/>
        <c:crosses val="autoZero"/>
        <c:auto val="1"/>
        <c:lblAlgn val="ctr"/>
        <c:lblOffset val="100"/>
        <c:noMultiLvlLbl val="0"/>
      </c:catAx>
      <c:valAx>
        <c:axId val="253569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356947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Intro!$I$65</c:f>
          <c:strCache>
            <c:ptCount val="1"/>
            <c:pt idx="0">
              <c:v>Overzicht '' HBO-WO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92D050"/>
            </a:solidFill>
            <a:ln>
              <a:noFill/>
            </a:ln>
            <a:effectLst/>
            <a:sp3d/>
          </c:spPr>
          <c:invertIfNegative val="0"/>
          <c:cat>
            <c:strRef>
              <c:f>'HBO-WO'!$M$69:$Y$69</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'HBO-WO'!$M$72:$Y$72</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4FF3-46B6-8F54-C641BEFEEA36}"/>
            </c:ext>
          </c:extLst>
        </c:ser>
        <c:dLbls>
          <c:showLegendKey val="0"/>
          <c:showVal val="0"/>
          <c:showCatName val="0"/>
          <c:showSerName val="0"/>
          <c:showPercent val="0"/>
          <c:showBubbleSize val="0"/>
        </c:dLbls>
        <c:gapWidth val="150"/>
        <c:shape val="box"/>
        <c:axId val="252900784"/>
        <c:axId val="252901176"/>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'HBO-WO'!$M$70:$Y$70</c15:sqref>
                        </c15:formulaRef>
                      </c:ext>
                    </c:extLst>
                    <c:numCache>
                      <c:formatCode>General</c:formatCode>
                      <c:ptCount val="13"/>
                      <c:pt idx="0">
                        <c:v>3</c:v>
                      </c:pt>
                      <c:pt idx="1">
                        <c:v>1</c:v>
                      </c:pt>
                      <c:pt idx="2">
                        <c:v>3</c:v>
                      </c:pt>
                      <c:pt idx="3">
                        <c:v>2</c:v>
                      </c:pt>
                      <c:pt idx="4">
                        <c:v>1</c:v>
                      </c:pt>
                      <c:pt idx="5">
                        <c:v>2</c:v>
                      </c:pt>
                      <c:pt idx="6">
                        <c:v>2</c:v>
                      </c:pt>
                      <c:pt idx="7">
                        <c:v>4</c:v>
                      </c:pt>
                      <c:pt idx="8">
                        <c:v>1</c:v>
                      </c:pt>
                      <c:pt idx="9">
                        <c:v>4</c:v>
                      </c:pt>
                      <c:pt idx="10">
                        <c:v>1</c:v>
                      </c:pt>
                      <c:pt idx="11">
                        <c:v>5</c:v>
                      </c:pt>
                      <c:pt idx="12">
                        <c:v>1</c:v>
                      </c:pt>
                    </c:numCache>
                  </c:numRef>
                </c:val>
                <c:extLst>
                  <c:ext xmlns:c16="http://schemas.microsoft.com/office/drawing/2014/chart" uri="{C3380CC4-5D6E-409C-BE32-E72D297353CC}">
                    <c16:uniqueId val="{00000001-4FF3-46B6-8F54-C641BEFEEA36}"/>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'HBO-WO'!$M$69:$Y$69</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'HBO-WO'!$M$71:$Y$71</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4FF3-46B6-8F54-C641BEFEEA36}"/>
                  </c:ext>
                </c:extLst>
              </c15:ser>
            </c15:filteredBarSeries>
          </c:ext>
        </c:extLst>
      </c:bar3DChart>
      <c:catAx>
        <c:axId val="2529007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1176"/>
        <c:crosses val="autoZero"/>
        <c:auto val="1"/>
        <c:lblAlgn val="ctr"/>
        <c:lblOffset val="100"/>
        <c:noMultiLvlLbl val="0"/>
      </c:catAx>
      <c:valAx>
        <c:axId val="252901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0784"/>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Intro!$I$67</c:f>
          <c:strCache>
            <c:ptCount val="1"/>
            <c:pt idx="0">
              <c:v>Overzicht '' HBO-WO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'HBO-WO'!$M$119:$U$119</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'HBO-WO'!$M$122:$U$122</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85A6-4E90-9326-FB947E896AB2}"/>
            </c:ext>
          </c:extLst>
        </c:ser>
        <c:dLbls>
          <c:showLegendKey val="0"/>
          <c:showVal val="0"/>
          <c:showCatName val="0"/>
          <c:showSerName val="0"/>
          <c:showPercent val="0"/>
          <c:showBubbleSize val="0"/>
        </c:dLbls>
        <c:gapWidth val="150"/>
        <c:shape val="box"/>
        <c:axId val="252901960"/>
        <c:axId val="25290235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'HBO-WO'!$M$119:$U$119</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'HBO-WO'!$M$120:$U$120</c15:sqref>
                        </c15:formulaRef>
                      </c:ext>
                    </c:extLst>
                    <c:numCache>
                      <c:formatCode>General</c:formatCode>
                      <c:ptCount val="9"/>
                      <c:pt idx="0">
                        <c:v>2</c:v>
                      </c:pt>
                      <c:pt idx="1">
                        <c:v>1</c:v>
                      </c:pt>
                      <c:pt idx="2">
                        <c:v>1</c:v>
                      </c:pt>
                      <c:pt idx="3">
                        <c:v>1</c:v>
                      </c:pt>
                      <c:pt idx="4">
                        <c:v>1</c:v>
                      </c:pt>
                      <c:pt idx="5">
                        <c:v>2</c:v>
                      </c:pt>
                      <c:pt idx="6">
                        <c:v>2</c:v>
                      </c:pt>
                      <c:pt idx="7">
                        <c:v>2</c:v>
                      </c:pt>
                      <c:pt idx="8">
                        <c:v>2</c:v>
                      </c:pt>
                    </c:numCache>
                  </c:numRef>
                </c:val>
                <c:extLst>
                  <c:ext xmlns:c16="http://schemas.microsoft.com/office/drawing/2014/chart" uri="{C3380CC4-5D6E-409C-BE32-E72D297353CC}">
                    <c16:uniqueId val="{00000001-85A6-4E90-9326-FB947E896AB2}"/>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'HBO-WO'!$M$119:$U$119</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'HBO-WO'!$M$121:$U$121</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85A6-4E90-9326-FB947E896AB2}"/>
                  </c:ext>
                </c:extLst>
              </c15:ser>
            </c15:filteredBarSeries>
          </c:ext>
        </c:extLst>
      </c:bar3DChart>
      <c:catAx>
        <c:axId val="252901960"/>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2352"/>
        <c:crosses val="autoZero"/>
        <c:auto val="1"/>
        <c:lblAlgn val="ctr"/>
        <c:lblOffset val="100"/>
        <c:noMultiLvlLbl val="0"/>
      </c:catAx>
      <c:valAx>
        <c:axId val="25290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1960"/>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Intro!$I$69</c:f>
          <c:strCache>
            <c:ptCount val="1"/>
            <c:pt idx="0">
              <c:v>Overzicht '' HBO-WO Realatie en seksualiteit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1">
                <a:lumMod val="60000"/>
                <a:lumOff val="40000"/>
              </a:schemeClr>
            </a:solidFill>
            <a:ln>
              <a:noFill/>
            </a:ln>
            <a:effectLst/>
            <a:sp3d/>
          </c:spPr>
          <c:invertIfNegative val="0"/>
          <c:cat>
            <c:strRef>
              <c:f>'HBO-WO'!$M$180:$T$180</c:f>
              <c:strCache>
                <c:ptCount val="8"/>
                <c:pt idx="0">
                  <c:v>Lichamelijke ontwikkeling</c:v>
                </c:pt>
                <c:pt idx="1">
                  <c:v>Zelfbeeld</c:v>
                </c:pt>
                <c:pt idx="2">
                  <c:v>Soorten relaties</c:v>
                </c:pt>
                <c:pt idx="3">
                  <c:v>Relatievorming</c:v>
                </c:pt>
                <c:pt idx="4">
                  <c:v>Voortplanting en gezinsvorming</c:v>
                </c:pt>
                <c:pt idx="5">
                  <c:v>Anticonceptie</c:v>
                </c:pt>
                <c:pt idx="6">
                  <c:v>Seksualiteit</c:v>
                </c:pt>
                <c:pt idx="7">
                  <c:v>Seksuele gezondheid en welzijn</c:v>
                </c:pt>
              </c:strCache>
            </c:strRef>
          </c:cat>
          <c:val>
            <c:numRef>
              <c:f>'HBO-WO'!$M$184:$T$184</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FEC-4078-8C31-F9E0427E75CC}"/>
            </c:ext>
          </c:extLst>
        </c:ser>
        <c:dLbls>
          <c:showLegendKey val="0"/>
          <c:showVal val="0"/>
          <c:showCatName val="0"/>
          <c:showSerName val="0"/>
          <c:showPercent val="0"/>
          <c:showBubbleSize val="0"/>
        </c:dLbls>
        <c:gapWidth val="150"/>
        <c:shape val="box"/>
        <c:axId val="252903136"/>
        <c:axId val="25290352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'HBO-WO'!$M$180:$T$180</c15:sqref>
                        </c15:formulaRef>
                      </c:ext>
                    </c:extLst>
                    <c:strCache>
                      <c:ptCount val="8"/>
                      <c:pt idx="0">
                        <c:v>Lichamelijke ontwikkeling</c:v>
                      </c:pt>
                      <c:pt idx="1">
                        <c:v>Zelfbeeld</c:v>
                      </c:pt>
                      <c:pt idx="2">
                        <c:v>Soorten relaties</c:v>
                      </c:pt>
                      <c:pt idx="3">
                        <c:v>Relatievorming</c:v>
                      </c:pt>
                      <c:pt idx="4">
                        <c:v>Voortplanting en gezinsvorming</c:v>
                      </c:pt>
                      <c:pt idx="5">
                        <c:v>Anticonceptie</c:v>
                      </c:pt>
                      <c:pt idx="6">
                        <c:v>Seksualiteit</c:v>
                      </c:pt>
                      <c:pt idx="7">
                        <c:v>Seksuele gezondheid en welzijn</c:v>
                      </c:pt>
                    </c:strCache>
                  </c:strRef>
                </c:cat>
                <c:val>
                  <c:numRef>
                    <c:extLst>
                      <c:ext uri="{02D57815-91ED-43cb-92C2-25804820EDAC}">
                        <c15:formulaRef>
                          <c15:sqref>'HBO-WO'!$M$181:$T$181</c15:sqref>
                        </c15:formulaRef>
                      </c:ext>
                    </c:extLst>
                    <c:numCache>
                      <c:formatCode>General</c:formatCode>
                      <c:ptCount val="8"/>
                      <c:pt idx="0">
                        <c:v>1</c:v>
                      </c:pt>
                      <c:pt idx="1">
                        <c:v>1</c:v>
                      </c:pt>
                      <c:pt idx="2">
                        <c:v>5</c:v>
                      </c:pt>
                      <c:pt idx="3">
                        <c:v>4</c:v>
                      </c:pt>
                      <c:pt idx="4">
                        <c:v>7</c:v>
                      </c:pt>
                      <c:pt idx="5">
                        <c:v>6</c:v>
                      </c:pt>
                      <c:pt idx="6">
                        <c:v>3</c:v>
                      </c:pt>
                      <c:pt idx="7">
                        <c:v>9</c:v>
                      </c:pt>
                    </c:numCache>
                  </c:numRef>
                </c:val>
                <c:extLst>
                  <c:ext xmlns:c16="http://schemas.microsoft.com/office/drawing/2014/chart" uri="{C3380CC4-5D6E-409C-BE32-E72D297353CC}">
                    <c16:uniqueId val="{00000001-6FEC-4078-8C31-F9E0427E75CC}"/>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'HBO-WO'!$M$180:$T$180</c15:sqref>
                        </c15:formulaRef>
                      </c:ext>
                    </c:extLst>
                    <c:strCache>
                      <c:ptCount val="8"/>
                      <c:pt idx="0">
                        <c:v>Lichamelijke ontwikkeling</c:v>
                      </c:pt>
                      <c:pt idx="1">
                        <c:v>Zelfbeeld</c:v>
                      </c:pt>
                      <c:pt idx="2">
                        <c:v>Soorten relaties</c:v>
                      </c:pt>
                      <c:pt idx="3">
                        <c:v>Relatievorming</c:v>
                      </c:pt>
                      <c:pt idx="4">
                        <c:v>Voortplanting en gezinsvorming</c:v>
                      </c:pt>
                      <c:pt idx="5">
                        <c:v>Anticonceptie</c:v>
                      </c:pt>
                      <c:pt idx="6">
                        <c:v>Seksualiteit</c:v>
                      </c:pt>
                      <c:pt idx="7">
                        <c:v>Seksuele gezondheid en welzijn</c:v>
                      </c:pt>
                    </c:strCache>
                  </c:strRef>
                </c:cat>
                <c:val>
                  <c:numRef>
                    <c:extLst xmlns:c15="http://schemas.microsoft.com/office/drawing/2012/chart">
                      <c:ext xmlns:c15="http://schemas.microsoft.com/office/drawing/2012/chart" uri="{02D57815-91ED-43cb-92C2-25804820EDAC}">
                        <c15:formulaRef>
                          <c15:sqref>'HBO-WO'!$M$182:$T$182</c15:sqref>
                        </c15:formulaRef>
                      </c:ext>
                    </c:extLst>
                    <c:numCache>
                      <c:formatCode>General</c:formatCode>
                      <c:ptCount val="8"/>
                      <c:pt idx="0">
                        <c:v>0</c:v>
                      </c:pt>
                      <c:pt idx="1">
                        <c:v>0</c:v>
                      </c:pt>
                      <c:pt idx="2">
                        <c:v>0</c:v>
                      </c:pt>
                      <c:pt idx="3">
                        <c:v>0</c:v>
                      </c:pt>
                      <c:pt idx="4">
                        <c:v>0</c:v>
                      </c:pt>
                      <c:pt idx="5">
                        <c:v>0</c:v>
                      </c:pt>
                      <c:pt idx="6">
                        <c:v>0</c:v>
                      </c:pt>
                      <c:pt idx="7">
                        <c:v>0</c:v>
                      </c:pt>
                    </c:numCache>
                  </c:numRef>
                </c:val>
                <c:extLst xmlns:c15="http://schemas.microsoft.com/office/drawing/2012/chart">
                  <c:ext xmlns:c16="http://schemas.microsoft.com/office/drawing/2014/chart" uri="{C3380CC4-5D6E-409C-BE32-E72D297353CC}">
                    <c16:uniqueId val="{00000002-6FEC-4078-8C31-F9E0427E75CC}"/>
                  </c:ext>
                </c:extLst>
              </c15:ser>
            </c15:filteredBarSeries>
          </c:ext>
        </c:extLst>
      </c:bar3DChart>
      <c:catAx>
        <c:axId val="252903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3528"/>
        <c:crosses val="autoZero"/>
        <c:auto val="1"/>
        <c:lblAlgn val="ctr"/>
        <c:lblOffset val="100"/>
        <c:noMultiLvlLbl val="0"/>
      </c:catAx>
      <c:valAx>
        <c:axId val="252903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313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Intro!$I$70</c:f>
          <c:strCache>
            <c:ptCount val="1"/>
            <c:pt idx="0">
              <c:v>Overzicht '' HBO-WO Veiligheid</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0E8FB7">
                <a:lumMod val="20000"/>
                <a:lumOff val="80000"/>
              </a:srgbClr>
            </a:solidFill>
            <a:ln>
              <a:noFill/>
            </a:ln>
            <a:effectLst/>
            <a:sp3d/>
          </c:spPr>
          <c:invertIfNegative val="0"/>
          <c:cat>
            <c:strRef>
              <c:f>'HBO-WO'!$M$218:$R$218</c:f>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f>'HBO-WO'!$M$221:$R$221</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FB98-416E-A732-9FC86483E444}"/>
            </c:ext>
          </c:extLst>
        </c:ser>
        <c:dLbls>
          <c:showLegendKey val="0"/>
          <c:showVal val="0"/>
          <c:showCatName val="0"/>
          <c:showSerName val="0"/>
          <c:showPercent val="0"/>
          <c:showBubbleSize val="0"/>
        </c:dLbls>
        <c:gapWidth val="150"/>
        <c:shape val="box"/>
        <c:axId val="252904312"/>
        <c:axId val="254222032"/>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'HBO-WO'!$M$218:$R$218</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c:ext uri="{02D57815-91ED-43cb-92C2-25804820EDAC}">
                        <c15:formulaRef>
                          <c15:sqref>'HBO-WO'!$M$219:$R$219</c15:sqref>
                        </c15:formulaRef>
                      </c:ext>
                    </c:extLst>
                    <c:numCache>
                      <c:formatCode>General</c:formatCode>
                      <c:ptCount val="6"/>
                      <c:pt idx="0">
                        <c:v>5</c:v>
                      </c:pt>
                      <c:pt idx="1">
                        <c:v>5</c:v>
                      </c:pt>
                      <c:pt idx="2">
                        <c:v>3</c:v>
                      </c:pt>
                      <c:pt idx="3">
                        <c:v>1</c:v>
                      </c:pt>
                      <c:pt idx="4">
                        <c:v>1</c:v>
                      </c:pt>
                      <c:pt idx="5">
                        <c:v>1</c:v>
                      </c:pt>
                    </c:numCache>
                  </c:numRef>
                </c:val>
                <c:extLst>
                  <c:ext xmlns:c16="http://schemas.microsoft.com/office/drawing/2014/chart" uri="{C3380CC4-5D6E-409C-BE32-E72D297353CC}">
                    <c16:uniqueId val="{00000001-FB98-416E-A732-9FC86483E444}"/>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'HBO-WO'!$M$218:$R$218</c15:sqref>
                        </c15:formulaRef>
                      </c:ext>
                    </c:extLst>
                    <c:strCache>
                      <c:ptCount val="6"/>
                      <c:pt idx="0">
                        <c:v>Risico’s inschatten</c:v>
                      </c:pt>
                      <c:pt idx="1">
                        <c:v>Preventie</c:v>
                      </c:pt>
                      <c:pt idx="2">
                        <c:v>EHBO / Behandeling</c:v>
                      </c:pt>
                      <c:pt idx="3">
                        <c:v>Je veilig gedragen als passagier</c:v>
                      </c:pt>
                      <c:pt idx="4">
                        <c:v>Je veilig gedragen als voetganger</c:v>
                      </c:pt>
                      <c:pt idx="5">
                        <c:v>Je veilig gedragen als fietser</c:v>
                      </c:pt>
                    </c:strCache>
                  </c:strRef>
                </c:cat>
                <c:val>
                  <c:numRef>
                    <c:extLst xmlns:c15="http://schemas.microsoft.com/office/drawing/2012/chart">
                      <c:ext xmlns:c15="http://schemas.microsoft.com/office/drawing/2012/chart" uri="{02D57815-91ED-43cb-92C2-25804820EDAC}">
                        <c15:formulaRef>
                          <c15:sqref>'HBO-WO'!$M$220:$R$220</c15:sqref>
                        </c15:formulaRef>
                      </c:ext>
                    </c:extLst>
                    <c:numCache>
                      <c:formatCode>General</c:formatCode>
                      <c:ptCount val="6"/>
                      <c:pt idx="0">
                        <c:v>0</c:v>
                      </c:pt>
                      <c:pt idx="1">
                        <c:v>0</c:v>
                      </c:pt>
                      <c:pt idx="2">
                        <c:v>0</c:v>
                      </c:pt>
                      <c:pt idx="3">
                        <c:v>0</c:v>
                      </c:pt>
                      <c:pt idx="4">
                        <c:v>0</c:v>
                      </c:pt>
                      <c:pt idx="5">
                        <c:v>0</c:v>
                      </c:pt>
                    </c:numCache>
                  </c:numRef>
                </c:val>
                <c:extLst xmlns:c15="http://schemas.microsoft.com/office/drawing/2012/chart">
                  <c:ext xmlns:c16="http://schemas.microsoft.com/office/drawing/2014/chart" uri="{C3380CC4-5D6E-409C-BE32-E72D297353CC}">
                    <c16:uniqueId val="{00000002-FB98-416E-A732-9FC86483E444}"/>
                  </c:ext>
                </c:extLst>
              </c15:ser>
            </c15:filteredBarSeries>
          </c:ext>
        </c:extLst>
      </c:bar3DChart>
      <c:catAx>
        <c:axId val="252904312"/>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4222032"/>
        <c:crosses val="autoZero"/>
        <c:auto val="1"/>
        <c:lblAlgn val="ctr"/>
        <c:lblOffset val="100"/>
        <c:noMultiLvlLbl val="0"/>
      </c:catAx>
      <c:valAx>
        <c:axId val="254222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290431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Intro!$I$68</c:f>
          <c:strCache>
            <c:ptCount val="1"/>
            <c:pt idx="0">
              <c:v>Overzicht '' HBO-WO Genotmiddelen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A40073">
                <a:lumMod val="75000"/>
              </a:srgbClr>
            </a:solidFill>
            <a:ln>
              <a:noFill/>
            </a:ln>
            <a:effectLst/>
            <a:sp3d/>
          </c:spPr>
          <c:invertIfNegative val="0"/>
          <c:cat>
            <c:strRef>
              <c:f>'HBO-WO'!$M$134:$X$134</c:f>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f>'HBO-WO'!$M$137:$X$137</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C62-4A01-9610-E3B0634AB714}"/>
            </c:ext>
          </c:extLst>
        </c:ser>
        <c:dLbls>
          <c:showLegendKey val="0"/>
          <c:showVal val="0"/>
          <c:showCatName val="0"/>
          <c:showSerName val="0"/>
          <c:showPercent val="0"/>
          <c:showBubbleSize val="0"/>
        </c:dLbls>
        <c:gapWidth val="150"/>
        <c:shape val="box"/>
        <c:axId val="254222816"/>
        <c:axId val="254223208"/>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'HBO-WO'!$M$134:$X$134</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c:ext uri="{02D57815-91ED-43cb-92C2-25804820EDAC}">
                        <c15:formulaRef>
                          <c15:sqref>'HBO-WO'!$M$135:$X$135</c15:sqref>
                        </c15:formulaRef>
                      </c:ext>
                    </c:extLst>
                    <c:numCache>
                      <c:formatCode>General</c:formatCode>
                      <c:ptCount val="12"/>
                      <c:pt idx="0">
                        <c:v>4</c:v>
                      </c:pt>
                      <c:pt idx="1">
                        <c:v>4</c:v>
                      </c:pt>
                      <c:pt idx="2">
                        <c:v>2</c:v>
                      </c:pt>
                      <c:pt idx="3">
                        <c:v>4</c:v>
                      </c:pt>
                      <c:pt idx="4">
                        <c:v>3</c:v>
                      </c:pt>
                      <c:pt idx="5">
                        <c:v>2</c:v>
                      </c:pt>
                      <c:pt idx="6">
                        <c:v>5</c:v>
                      </c:pt>
                      <c:pt idx="7">
                        <c:v>4</c:v>
                      </c:pt>
                      <c:pt idx="8">
                        <c:v>3</c:v>
                      </c:pt>
                      <c:pt idx="9">
                        <c:v>3</c:v>
                      </c:pt>
                      <c:pt idx="10">
                        <c:v>4</c:v>
                      </c:pt>
                      <c:pt idx="11">
                        <c:v>4</c:v>
                      </c:pt>
                    </c:numCache>
                  </c:numRef>
                </c:val>
                <c:extLst>
                  <c:ext xmlns:c16="http://schemas.microsoft.com/office/drawing/2014/chart" uri="{C3380CC4-5D6E-409C-BE32-E72D297353CC}">
                    <c16:uniqueId val="{00000001-9C62-4A01-9610-E3B0634AB714}"/>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'HBO-WO'!$M$134:$X$134</c15:sqref>
                        </c15:formulaRef>
                      </c:ext>
                    </c:extLst>
                    <c:strCache>
                      <c:ptCount val="12"/>
                      <c:pt idx="0">
                        <c:v>Alcohol en gezondheid</c:v>
                      </c:pt>
                      <c:pt idx="1">
                        <c:v>Alcohol en omgeving</c:v>
                      </c:pt>
                      <c:pt idx="2">
                        <c:v>Alcohol en weerbaarheid</c:v>
                      </c:pt>
                      <c:pt idx="3">
                        <c:v>Roken en gezondheid</c:v>
                      </c:pt>
                      <c:pt idx="4">
                        <c:v>Roken en omgeving</c:v>
                      </c:pt>
                      <c:pt idx="5">
                        <c:v>Roken en weerbaarheid</c:v>
                      </c:pt>
                      <c:pt idx="6">
                        <c:v>Cannabis en gezondheid</c:v>
                      </c:pt>
                      <c:pt idx="7">
                        <c:v>Cannabis en omgeving</c:v>
                      </c:pt>
                      <c:pt idx="8">
                        <c:v>Cannabis en weerbaarheid</c:v>
                      </c:pt>
                      <c:pt idx="9">
                        <c:v>Harddrugs en gezondheid</c:v>
                      </c:pt>
                      <c:pt idx="10">
                        <c:v>Harddrugs en omgeving</c:v>
                      </c:pt>
                      <c:pt idx="11">
                        <c:v>Harddrugs en weerbaarheid</c:v>
                      </c:pt>
                    </c:strCache>
                  </c:strRef>
                </c:cat>
                <c:val>
                  <c:numRef>
                    <c:extLst xmlns:c15="http://schemas.microsoft.com/office/drawing/2012/chart">
                      <c:ext xmlns:c15="http://schemas.microsoft.com/office/drawing/2012/chart" uri="{02D57815-91ED-43cb-92C2-25804820EDAC}">
                        <c15:formulaRef>
                          <c15:sqref>'HBO-WO'!$M$136:$X$136</c15:sqref>
                        </c15:formulaRef>
                      </c:ext>
                    </c:extLst>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5="http://schemas.microsoft.com/office/drawing/2012/chart">
                  <c:ext xmlns:c16="http://schemas.microsoft.com/office/drawing/2014/chart" uri="{C3380CC4-5D6E-409C-BE32-E72D297353CC}">
                    <c16:uniqueId val="{00000002-9C62-4A01-9610-E3B0634AB714}"/>
                  </c:ext>
                </c:extLst>
              </c15:ser>
            </c15:filteredBarSeries>
          </c:ext>
        </c:extLst>
      </c:bar3DChart>
      <c:catAx>
        <c:axId val="254222816"/>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nl-NL"/>
          </a:p>
        </c:txPr>
        <c:crossAx val="254223208"/>
        <c:crosses val="autoZero"/>
        <c:auto val="1"/>
        <c:lblAlgn val="ctr"/>
        <c:lblOffset val="100"/>
        <c:noMultiLvlLbl val="0"/>
      </c:catAx>
      <c:valAx>
        <c:axId val="2542232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22281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Intro!$I$66</c:f>
          <c:strCache>
            <c:ptCount val="1"/>
            <c:pt idx="0">
              <c:v>Overzicht '' HBO-WO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'HBO-WO'!$M$101:$Q$101</c:f>
              <c:strCache>
                <c:ptCount val="5"/>
                <c:pt idx="0">
                  <c:v>Op de leer-/werkplek</c:v>
                </c:pt>
                <c:pt idx="1">
                  <c:v>Tijdens de pauze</c:v>
                </c:pt>
                <c:pt idx="2">
                  <c:v>Bij bewegingsonderwijs</c:v>
                </c:pt>
                <c:pt idx="3">
                  <c:v>Bij transport</c:v>
                </c:pt>
                <c:pt idx="4">
                  <c:v>In vrije tijd</c:v>
                </c:pt>
              </c:strCache>
            </c:strRef>
          </c:cat>
          <c:val>
            <c:numRef>
              <c:f>'HBO-WO'!$M$105:$Q$105</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225-47A0-8681-997EB1182E39}"/>
            </c:ext>
          </c:extLst>
        </c:ser>
        <c:dLbls>
          <c:showLegendKey val="0"/>
          <c:showVal val="0"/>
          <c:showCatName val="0"/>
          <c:showSerName val="0"/>
          <c:showPercent val="0"/>
          <c:showBubbleSize val="0"/>
        </c:dLbls>
        <c:gapWidth val="150"/>
        <c:shape val="box"/>
        <c:axId val="254223992"/>
        <c:axId val="25422438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'HBO-WO'!$M$101:$Q$101</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'HBO-WO'!$M$102:$Q$102</c15:sqref>
                        </c15:formulaRef>
                      </c:ext>
                    </c:extLst>
                    <c:numCache>
                      <c:formatCode>General</c:formatCode>
                      <c:ptCount val="5"/>
                      <c:pt idx="0">
                        <c:v>5</c:v>
                      </c:pt>
                      <c:pt idx="1">
                        <c:v>4</c:v>
                      </c:pt>
                      <c:pt idx="2">
                        <c:v>1</c:v>
                      </c:pt>
                      <c:pt idx="3">
                        <c:v>3</c:v>
                      </c:pt>
                      <c:pt idx="4">
                        <c:v>4</c:v>
                      </c:pt>
                    </c:numCache>
                  </c:numRef>
                </c:val>
                <c:extLst>
                  <c:ext xmlns:c16="http://schemas.microsoft.com/office/drawing/2014/chart" uri="{C3380CC4-5D6E-409C-BE32-E72D297353CC}">
                    <c16:uniqueId val="{00000001-2225-47A0-8681-997EB1182E39}"/>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'HBO-WO'!$M$101:$Q$101</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'HBO-WO'!$M$103:$Q$103</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2225-47A0-8681-997EB1182E39}"/>
                  </c:ext>
                </c:extLst>
              </c15:ser>
            </c15:filteredBarSeries>
          </c:ext>
        </c:extLst>
      </c:bar3DChart>
      <c:catAx>
        <c:axId val="25422399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224384"/>
        <c:crosses val="autoZero"/>
        <c:auto val="1"/>
        <c:lblAlgn val="ctr"/>
        <c:lblOffset val="100"/>
        <c:noMultiLvlLbl val="0"/>
      </c:catAx>
      <c:valAx>
        <c:axId val="254224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25422399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Intro!$A$66</c:f>
          <c:strCache>
            <c:ptCount val="1"/>
            <c:pt idx="0">
              <c:v>Overzicht '' Levensfase 0-4 jaar Fysieke activiteit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rgbClr val="FFFF00"/>
            </a:solidFill>
            <a:ln>
              <a:noFill/>
            </a:ln>
            <a:effectLst/>
            <a:sp3d/>
          </c:spPr>
          <c:invertIfNegative val="0"/>
          <c:cat>
            <c:strRef>
              <c:f>'0-4 jaar'!$M$57:$Q$57</c:f>
              <c:strCache>
                <c:ptCount val="5"/>
                <c:pt idx="0">
                  <c:v>Op de leer-/werkplek</c:v>
                </c:pt>
                <c:pt idx="1">
                  <c:v>Tijdens de pauze</c:v>
                </c:pt>
                <c:pt idx="2">
                  <c:v>Bij bewegingsonderwijs</c:v>
                </c:pt>
                <c:pt idx="3">
                  <c:v>Bij transport</c:v>
                </c:pt>
                <c:pt idx="4">
                  <c:v>In vrije tijd</c:v>
                </c:pt>
              </c:strCache>
            </c:strRef>
          </c:cat>
          <c:val>
            <c:numRef>
              <c:f>'0-4 jaar'!$M$60:$Q$60</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C48E-4B7D-89C7-0B6B991D6C75}"/>
            </c:ext>
          </c:extLst>
        </c:ser>
        <c:dLbls>
          <c:showLegendKey val="0"/>
          <c:showVal val="0"/>
          <c:showCatName val="0"/>
          <c:showSerName val="0"/>
          <c:showPercent val="0"/>
          <c:showBubbleSize val="0"/>
        </c:dLbls>
        <c:gapWidth val="150"/>
        <c:shape val="box"/>
        <c:axId val="180590328"/>
        <c:axId val="18059072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'0-4 jaar'!$M$57:$Q$57</c15:sqref>
                        </c15:formulaRef>
                      </c:ext>
                    </c:extLst>
                    <c:strCache>
                      <c:ptCount val="5"/>
                      <c:pt idx="0">
                        <c:v>Op de leer-/werkplek</c:v>
                      </c:pt>
                      <c:pt idx="1">
                        <c:v>Tijdens de pauze</c:v>
                      </c:pt>
                      <c:pt idx="2">
                        <c:v>Bij bewegingsonderwijs</c:v>
                      </c:pt>
                      <c:pt idx="3">
                        <c:v>Bij transport</c:v>
                      </c:pt>
                      <c:pt idx="4">
                        <c:v>In vrije tijd</c:v>
                      </c:pt>
                    </c:strCache>
                  </c:strRef>
                </c:cat>
                <c:val>
                  <c:numRef>
                    <c:extLst>
                      <c:ext uri="{02D57815-91ED-43cb-92C2-25804820EDAC}">
                        <c15:formulaRef>
                          <c15:sqref>'0-4 jaar'!$M$58:$Q$58</c15:sqref>
                        </c15:formulaRef>
                      </c:ext>
                    </c:extLst>
                    <c:numCache>
                      <c:formatCode>General</c:formatCode>
                      <c:ptCount val="5"/>
                      <c:pt idx="0">
                        <c:v>1</c:v>
                      </c:pt>
                      <c:pt idx="1">
                        <c:v>1</c:v>
                      </c:pt>
                      <c:pt idx="2">
                        <c:v>1</c:v>
                      </c:pt>
                      <c:pt idx="3">
                        <c:v>1</c:v>
                      </c:pt>
                      <c:pt idx="4">
                        <c:v>1</c:v>
                      </c:pt>
                    </c:numCache>
                  </c:numRef>
                </c:val>
                <c:extLst>
                  <c:ext xmlns:c16="http://schemas.microsoft.com/office/drawing/2014/chart" uri="{C3380CC4-5D6E-409C-BE32-E72D297353CC}">
                    <c16:uniqueId val="{00000001-C48E-4B7D-89C7-0B6B991D6C75}"/>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'0-4 jaar'!$M$57:$Q$57</c15:sqref>
                        </c15:formulaRef>
                      </c:ext>
                    </c:extLst>
                    <c:strCache>
                      <c:ptCount val="5"/>
                      <c:pt idx="0">
                        <c:v>Op de leer-/werkplek</c:v>
                      </c:pt>
                      <c:pt idx="1">
                        <c:v>Tijdens de pauze</c:v>
                      </c:pt>
                      <c:pt idx="2">
                        <c:v>Bij bewegingsonderwijs</c:v>
                      </c:pt>
                      <c:pt idx="3">
                        <c:v>Bij transport</c:v>
                      </c:pt>
                      <c:pt idx="4">
                        <c:v>In vrije tijd</c:v>
                      </c:pt>
                    </c:strCache>
                  </c:strRef>
                </c:cat>
                <c:val>
                  <c:numRef>
                    <c:extLst xmlns:c15="http://schemas.microsoft.com/office/drawing/2012/chart">
                      <c:ext xmlns:c15="http://schemas.microsoft.com/office/drawing/2012/chart" uri="{02D57815-91ED-43cb-92C2-25804820EDAC}">
                        <c15:formulaRef>
                          <c15:sqref>'0-4 jaar'!$M$59:$Q$59</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C48E-4B7D-89C7-0B6B991D6C75}"/>
                  </c:ext>
                </c:extLst>
              </c15:ser>
            </c15:filteredBarSeries>
          </c:ext>
        </c:extLst>
      </c:bar3DChart>
      <c:catAx>
        <c:axId val="180590328"/>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590720"/>
        <c:crosses val="autoZero"/>
        <c:auto val="1"/>
        <c:lblAlgn val="ctr"/>
        <c:lblOffset val="100"/>
        <c:noMultiLvlLbl val="0"/>
      </c:catAx>
      <c:valAx>
        <c:axId val="180590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59032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Intro!$B$64</c:f>
          <c:strCache>
            <c:ptCount val="1"/>
            <c:pt idx="0">
              <c:v>Overzicht '' Groep 1-2 Sociaal-emotionele ontwikkeling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6"/>
            </a:solidFill>
            <a:ln>
              <a:noFill/>
            </a:ln>
            <a:effectLst/>
            <a:sp3d/>
          </c:spPr>
          <c:invertIfNegative val="0"/>
          <c:cat>
            <c:strRef>
              <c:f>'Groep 1-2'!$M$4:$AA$4</c:f>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f>'Groep 1-2'!$M$7:$AA$7</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8455-47F6-A760-59BCB881701A}"/>
            </c:ext>
          </c:extLst>
        </c:ser>
        <c:dLbls>
          <c:showLegendKey val="0"/>
          <c:showVal val="0"/>
          <c:showCatName val="0"/>
          <c:showSerName val="0"/>
          <c:showPercent val="0"/>
          <c:showBubbleSize val="0"/>
        </c:dLbls>
        <c:gapWidth val="150"/>
        <c:shape val="box"/>
        <c:axId val="178204248"/>
        <c:axId val="18059150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1-2'!$M$4:$AA$4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c:ext uri="{02D57815-91ED-43cb-92C2-25804820EDAC}">
                        <c15:formulaRef>
                          <c15:sqref>'Groep 1-2'!$M$5:$AA$5</c15:sqref>
                        </c15:formulaRef>
                      </c:ext>
                    </c:extLst>
                    <c:numCache>
                      <c:formatCode>General</c:formatCode>
                      <c:ptCount val="15"/>
                      <c:pt idx="0">
                        <c:v>3</c:v>
                      </c:pt>
                      <c:pt idx="1">
                        <c:v>3</c:v>
                      </c:pt>
                      <c:pt idx="2">
                        <c:v>1</c:v>
                      </c:pt>
                      <c:pt idx="3">
                        <c:v>2</c:v>
                      </c:pt>
                      <c:pt idx="4">
                        <c:v>2</c:v>
                      </c:pt>
                      <c:pt idx="5">
                        <c:v>3</c:v>
                      </c:pt>
                      <c:pt idx="6">
                        <c:v>2</c:v>
                      </c:pt>
                      <c:pt idx="7">
                        <c:v>3</c:v>
                      </c:pt>
                      <c:pt idx="8">
                        <c:v>3</c:v>
                      </c:pt>
                      <c:pt idx="9">
                        <c:v>5</c:v>
                      </c:pt>
                      <c:pt idx="10">
                        <c:v>3</c:v>
                      </c:pt>
                      <c:pt idx="11">
                        <c:v>1</c:v>
                      </c:pt>
                      <c:pt idx="12">
                        <c:v>1</c:v>
                      </c:pt>
                      <c:pt idx="13">
                        <c:v>3</c:v>
                      </c:pt>
                      <c:pt idx="14">
                        <c:v>4</c:v>
                      </c:pt>
                    </c:numCache>
                  </c:numRef>
                </c:val>
                <c:extLst>
                  <c:ext xmlns:c16="http://schemas.microsoft.com/office/drawing/2014/chart" uri="{C3380CC4-5D6E-409C-BE32-E72D297353CC}">
                    <c16:uniqueId val="{00000001-8455-47F6-A760-59BCB881701A}"/>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1-2'!$M$4:$AA$4</c15:sqref>
                        </c15:formulaRef>
                      </c:ext>
                    </c:extLst>
                    <c:strCache>
                      <c:ptCount val="15"/>
                      <c:pt idx="0">
                        <c:v>Gevoelens</c:v>
                      </c:pt>
                      <c:pt idx="1">
                        <c:v>Kwaliteiten</c:v>
                      </c:pt>
                      <c:pt idx="2">
                        <c:v>Beeld van mezelf</c:v>
                      </c:pt>
                      <c:pt idx="3">
                        <c:v>Gevoelens hanteren</c:v>
                      </c:pt>
                      <c:pt idx="4">
                        <c:v>Impulscontrole</c:v>
                      </c:pt>
                      <c:pt idx="5">
                        <c:v>Doelgericht gedrag</c:v>
                      </c:pt>
                      <c:pt idx="6">
                        <c:v>Inlevingsvermogen</c:v>
                      </c:pt>
                      <c:pt idx="7">
                        <c:v>Individu en groep</c:v>
                      </c:pt>
                      <c:pt idx="8">
                        <c:v>Gedrag inschatten van de ander</c:v>
                      </c:pt>
                      <c:pt idx="9">
                        <c:v>Omgaan met elkaar</c:v>
                      </c:pt>
                      <c:pt idx="10">
                        <c:v>Samenwerken</c:v>
                      </c:pt>
                      <c:pt idx="11">
                        <c:v>Omgaan met sociale druk</c:v>
                      </c:pt>
                      <c:pt idx="12">
                        <c:v>Conflicten hanteren</c:v>
                      </c:pt>
                      <c:pt idx="13">
                        <c:v>Weloverwogen kiezen</c:v>
                      </c:pt>
                      <c:pt idx="14">
                        <c:v>Verantwoordelijkheid nemen</c:v>
                      </c:pt>
                    </c:strCache>
                  </c:strRef>
                </c:cat>
                <c:val>
                  <c:numRef>
                    <c:extLst xmlns:c15="http://schemas.microsoft.com/office/drawing/2012/chart">
                      <c:ext xmlns:c15="http://schemas.microsoft.com/office/drawing/2012/chart" uri="{02D57815-91ED-43cb-92C2-25804820EDAC}">
                        <c15:formulaRef>
                          <c15:sqref>'Groep 1-2'!$M$6:$AA$6</c15:sqref>
                        </c15:formulaRef>
                      </c:ext>
                    </c:extLst>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5="http://schemas.microsoft.com/office/drawing/2012/chart">
                  <c:ext xmlns:c16="http://schemas.microsoft.com/office/drawing/2014/chart" uri="{C3380CC4-5D6E-409C-BE32-E72D297353CC}">
                    <c16:uniqueId val="{00000002-8455-47F6-A760-59BCB881701A}"/>
                  </c:ext>
                </c:extLst>
              </c15:ser>
            </c15:filteredBarSeries>
          </c:ext>
        </c:extLst>
      </c:bar3DChart>
      <c:catAx>
        <c:axId val="178204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591504"/>
        <c:crosses val="autoZero"/>
        <c:auto val="1"/>
        <c:lblAlgn val="ctr"/>
        <c:lblOffset val="100"/>
        <c:noMultiLvlLbl val="0"/>
      </c:catAx>
      <c:valAx>
        <c:axId val="180591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20424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Intro!$B$65</c:f>
          <c:strCache>
            <c:ptCount val="1"/>
            <c:pt idx="0">
              <c:v>Overzicht '' Groep 1-2 Voeding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3"/>
          <c:order val="3"/>
          <c:spPr>
            <a:solidFill>
              <a:srgbClr val="92D050"/>
            </a:solidFill>
            <a:ln>
              <a:noFill/>
            </a:ln>
            <a:effectLst/>
            <a:sp3d/>
          </c:spPr>
          <c:invertIfNegative val="0"/>
          <c:cat>
            <c:strRef>
              <c:f>'Groep 1-2'!$M$44:$Y$44</c:f>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f>'Groep 1-2'!$M$48:$Y$48</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5FFE-4DC9-B37F-A0D56C06CC90}"/>
            </c:ext>
          </c:extLst>
        </c:ser>
        <c:dLbls>
          <c:showLegendKey val="0"/>
          <c:showVal val="0"/>
          <c:showCatName val="0"/>
          <c:showSerName val="0"/>
          <c:showPercent val="0"/>
          <c:showBubbleSize val="0"/>
        </c:dLbls>
        <c:gapWidth val="150"/>
        <c:shape val="box"/>
        <c:axId val="180592288"/>
        <c:axId val="180592680"/>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1-2'!$M$44:$Y$44</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c:ext uri="{02D57815-91ED-43cb-92C2-25804820EDAC}">
                        <c15:formulaRef>
                          <c15:sqref>'Groep 1-2'!$M$45:$Y$45</c15:sqref>
                        </c15:formulaRef>
                      </c:ext>
                    </c:extLst>
                    <c:numCache>
                      <c:formatCode>General</c:formatCode>
                      <c:ptCount val="13"/>
                      <c:pt idx="0">
                        <c:v>4</c:v>
                      </c:pt>
                      <c:pt idx="1">
                        <c:v>3</c:v>
                      </c:pt>
                      <c:pt idx="2">
                        <c:v>1</c:v>
                      </c:pt>
                      <c:pt idx="3">
                        <c:v>1</c:v>
                      </c:pt>
                      <c:pt idx="4">
                        <c:v>3</c:v>
                      </c:pt>
                      <c:pt idx="5">
                        <c:v>2</c:v>
                      </c:pt>
                      <c:pt idx="6">
                        <c:v>1</c:v>
                      </c:pt>
                      <c:pt idx="7">
                        <c:v>1</c:v>
                      </c:pt>
                      <c:pt idx="8">
                        <c:v>1</c:v>
                      </c:pt>
                      <c:pt idx="9">
                        <c:v>1</c:v>
                      </c:pt>
                      <c:pt idx="10">
                        <c:v>1</c:v>
                      </c:pt>
                      <c:pt idx="11">
                        <c:v>3</c:v>
                      </c:pt>
                      <c:pt idx="12">
                        <c:v>2</c:v>
                      </c:pt>
                    </c:numCache>
                  </c:numRef>
                </c:val>
                <c:extLst>
                  <c:ext xmlns:c16="http://schemas.microsoft.com/office/drawing/2014/chart" uri="{C3380CC4-5D6E-409C-BE32-E72D297353CC}">
                    <c16:uniqueId val="{00000001-5FFE-4DC9-B37F-A0D56C06CC90}"/>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1-2'!$M$44:$Y$44</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'Groep 1-2'!$M$46:$Y$46</c15:sqref>
                        </c15:formulaRef>
                      </c:ext>
                    </c:extLst>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2-5FFE-4DC9-B37F-A0D56C06CC90}"/>
                  </c:ext>
                </c:extLst>
              </c15:ser>
            </c15:filteredBarSeries>
            <c15:filteredBarSeries>
              <c15:ser>
                <c:idx val="2"/>
                <c:order val="2"/>
                <c:spPr>
                  <a:solidFill>
                    <a:schemeClr val="accent6"/>
                  </a:solidFill>
                  <a:ln>
                    <a:noFill/>
                  </a:ln>
                  <a:effectLst/>
                  <a:sp3d/>
                </c:spPr>
                <c:invertIfNegative val="0"/>
                <c:cat>
                  <c:strRef>
                    <c:extLst xmlns:c15="http://schemas.microsoft.com/office/drawing/2012/chart">
                      <c:ext xmlns:c15="http://schemas.microsoft.com/office/drawing/2012/chart" uri="{02D57815-91ED-43cb-92C2-25804820EDAC}">
                        <c15:formulaRef>
                          <c15:sqref>'Groep 1-2'!$M$44:$Y$44</c15:sqref>
                        </c15:formulaRef>
                      </c:ext>
                    </c:extLst>
                    <c:strCache>
                      <c:ptCount val="13"/>
                      <c:pt idx="0">
                        <c:v>Voeding en groei</c:v>
                      </c:pt>
                      <c:pt idx="1">
                        <c:v>Functies van voeding</c:v>
                      </c:pt>
                      <c:pt idx="2">
                        <c:v>Voeding en lichaamsgewicht</c:v>
                      </c:pt>
                      <c:pt idx="3">
                        <c:v>Eten en duurzaamheid</c:v>
                      </c:pt>
                      <c:pt idx="4">
                        <c:v>Voedselveiligheid</c:v>
                      </c:pt>
                      <c:pt idx="5">
                        <c:v>Voedselproductie en bewerking</c:v>
                      </c:pt>
                      <c:pt idx="6">
                        <c:v>Etiketten</c:v>
                      </c:pt>
                      <c:pt idx="7">
                        <c:v>Eetgewoonten</c:v>
                      </c:pt>
                      <c:pt idx="8">
                        <c:v>Voedsel kopen</c:v>
                      </c:pt>
                      <c:pt idx="9">
                        <c:v>Vergelijkend warenonderzoek</c:v>
                      </c:pt>
                      <c:pt idx="10">
                        <c:v>Eten bereiden</c:v>
                      </c:pt>
                      <c:pt idx="11">
                        <c:v>Sociale aspecten van eten</c:v>
                      </c:pt>
                      <c:pt idx="12">
                        <c:v>Culturele aspecten van eten</c:v>
                      </c:pt>
                    </c:strCache>
                  </c:strRef>
                </c:cat>
                <c:val>
                  <c:numRef>
                    <c:extLst xmlns:c15="http://schemas.microsoft.com/office/drawing/2012/chart">
                      <c:ext xmlns:c15="http://schemas.microsoft.com/office/drawing/2012/chart" uri="{02D57815-91ED-43cb-92C2-25804820EDAC}">
                        <c15:formulaRef>
                          <c15:sqref>'Groep 1-2'!$M$47:$Y$47</c15:sqref>
                        </c15:formulaRef>
                      </c:ext>
                    </c:extLst>
                    <c:numCache>
                      <c:formatCode>General</c:formatCode>
                      <c:ptCount val="13"/>
                    </c:numCache>
                  </c:numRef>
                </c:val>
                <c:extLst xmlns:c15="http://schemas.microsoft.com/office/drawing/2012/chart">
                  <c:ext xmlns:c16="http://schemas.microsoft.com/office/drawing/2014/chart" uri="{C3380CC4-5D6E-409C-BE32-E72D297353CC}">
                    <c16:uniqueId val="{00000003-5FFE-4DC9-B37F-A0D56C06CC90}"/>
                  </c:ext>
                </c:extLst>
              </c15:ser>
            </c15:filteredBarSeries>
          </c:ext>
        </c:extLst>
      </c:bar3DChart>
      <c:catAx>
        <c:axId val="1805922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592680"/>
        <c:crosses val="autoZero"/>
        <c:auto val="1"/>
        <c:lblAlgn val="ctr"/>
        <c:lblOffset val="100"/>
        <c:noMultiLvlLbl val="0"/>
      </c:catAx>
      <c:valAx>
        <c:axId val="180592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80592288"/>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Intro!$B$67</c:f>
          <c:strCache>
            <c:ptCount val="1"/>
            <c:pt idx="0">
              <c:v>Overzicht '' Groep 1-2 Persoonlijk verzorging</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2"/>
          <c:order val="2"/>
          <c:spPr>
            <a:solidFill>
              <a:schemeClr val="accent3">
                <a:lumMod val="40000"/>
                <a:lumOff val="60000"/>
              </a:schemeClr>
            </a:solidFill>
            <a:ln>
              <a:noFill/>
            </a:ln>
            <a:effectLst/>
            <a:sp3d/>
          </c:spPr>
          <c:invertIfNegative val="0"/>
          <c:cat>
            <c:strRef>
              <c:f>'Groep 1-2'!$M$76:$U$76</c:f>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f>'Groep 1-2'!$M$79:$U$79</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C2FC-4CF5-A132-A2923CC5343D}"/>
            </c:ext>
          </c:extLst>
        </c:ser>
        <c:dLbls>
          <c:showLegendKey val="0"/>
          <c:showVal val="0"/>
          <c:showCatName val="0"/>
          <c:showSerName val="0"/>
          <c:showPercent val="0"/>
          <c:showBubbleSize val="0"/>
        </c:dLbls>
        <c:gapWidth val="150"/>
        <c:shape val="box"/>
        <c:axId val="178203856"/>
        <c:axId val="178203464"/>
        <c:axId val="0"/>
        <c:extLst>
          <c:ext xmlns:c15="http://schemas.microsoft.com/office/drawing/2012/chart" uri="{02D57815-91ED-43cb-92C2-25804820EDAC}">
            <c15:filteredBarSeries>
              <c15:ser>
                <c:idx val="0"/>
                <c:order val="0"/>
                <c:spPr>
                  <a:solidFill>
                    <a:schemeClr val="accent2"/>
                  </a:solidFill>
                  <a:ln>
                    <a:noFill/>
                  </a:ln>
                  <a:effectLst/>
                  <a:sp3d/>
                </c:spPr>
                <c:invertIfNegative val="0"/>
                <c:cat>
                  <c:strRef>
                    <c:extLst>
                      <c:ext uri="{02D57815-91ED-43cb-92C2-25804820EDAC}">
                        <c15:formulaRef>
                          <c15:sqref>'Groep 1-2'!$M$76:$U$76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c:ext uri="{02D57815-91ED-43cb-92C2-25804820EDAC}">
                        <c15:formulaRef>
                          <c15:sqref>'Groep 1-2'!$M$77:$U$77</c15:sqref>
                        </c15:formulaRef>
                      </c:ext>
                    </c:extLst>
                    <c:numCache>
                      <c:formatCode>General</c:formatCode>
                      <c:ptCount val="9"/>
                      <c:pt idx="0">
                        <c:v>1</c:v>
                      </c:pt>
                      <c:pt idx="1">
                        <c:v>3</c:v>
                      </c:pt>
                      <c:pt idx="2">
                        <c:v>1</c:v>
                      </c:pt>
                      <c:pt idx="3">
                        <c:v>1</c:v>
                      </c:pt>
                      <c:pt idx="4">
                        <c:v>1</c:v>
                      </c:pt>
                      <c:pt idx="5">
                        <c:v>2</c:v>
                      </c:pt>
                      <c:pt idx="6">
                        <c:v>1</c:v>
                      </c:pt>
                      <c:pt idx="7">
                        <c:v>1</c:v>
                      </c:pt>
                      <c:pt idx="8">
                        <c:v>3</c:v>
                      </c:pt>
                    </c:numCache>
                  </c:numRef>
                </c:val>
                <c:extLst>
                  <c:ext xmlns:c16="http://schemas.microsoft.com/office/drawing/2014/chart" uri="{C3380CC4-5D6E-409C-BE32-E72D297353CC}">
                    <c16:uniqueId val="{00000001-C2FC-4CF5-A132-A2923CC5343D}"/>
                  </c:ext>
                </c:extLst>
              </c15:ser>
            </c15:filteredBarSeries>
            <c15:filteredBarSeries>
              <c15:ser>
                <c:idx val="1"/>
                <c:order val="1"/>
                <c:spPr>
                  <a:solidFill>
                    <a:schemeClr val="accent4"/>
                  </a:solidFill>
                  <a:ln>
                    <a:noFill/>
                  </a:ln>
                  <a:effectLst/>
                  <a:sp3d/>
                </c:spPr>
                <c:invertIfNegative val="0"/>
                <c:cat>
                  <c:strRef>
                    <c:extLst xmlns:c15="http://schemas.microsoft.com/office/drawing/2012/chart">
                      <c:ext xmlns:c15="http://schemas.microsoft.com/office/drawing/2012/chart" uri="{02D57815-91ED-43cb-92C2-25804820EDAC}">
                        <c15:formulaRef>
                          <c15:sqref>'Groep 1-2'!$M$76:$U$76</c15:sqref>
                        </c15:formulaRef>
                      </c:ext>
                    </c:extLst>
                    <c:strCache>
                      <c:ptCount val="9"/>
                      <c:pt idx="0">
                        <c:v>Je lichaam leren kennen</c:v>
                      </c:pt>
                      <c:pt idx="1">
                        <c:v>Je lichaam verzorgen</c:v>
                      </c:pt>
                      <c:pt idx="2">
                        <c:v>Je handen verzorgen</c:v>
                      </c:pt>
                      <c:pt idx="3">
                        <c:v>Je huid verzorgen en beschermen</c:v>
                      </c:pt>
                      <c:pt idx="4">
                        <c:v>Je huid verfraaien</c:v>
                      </c:pt>
                      <c:pt idx="5">
                        <c:v>Je oren beschermen </c:v>
                      </c:pt>
                      <c:pt idx="6">
                        <c:v>Je ogen beschermen </c:v>
                      </c:pt>
                      <c:pt idx="7">
                        <c:v>Je oren en ogen als zintuig </c:v>
                      </c:pt>
                      <c:pt idx="8">
                        <c:v>Je mond en gebit verzorgen en beschermen</c:v>
                      </c:pt>
                    </c:strCache>
                  </c:strRef>
                </c:cat>
                <c:val>
                  <c:numRef>
                    <c:extLst xmlns:c15="http://schemas.microsoft.com/office/drawing/2012/chart">
                      <c:ext xmlns:c15="http://schemas.microsoft.com/office/drawing/2012/chart" uri="{02D57815-91ED-43cb-92C2-25804820EDAC}">
                        <c15:formulaRef>
                          <c15:sqref>'Groep 1-2'!$M$78:$U$78</c15:sqref>
                        </c15:formulaRef>
                      </c:ext>
                    </c:extLst>
                    <c:numCache>
                      <c:formatCode>General</c:formatCode>
                      <c:ptCount val="9"/>
                      <c:pt idx="0">
                        <c:v>0</c:v>
                      </c:pt>
                      <c:pt idx="1">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2-C2FC-4CF5-A132-A2923CC5343D}"/>
                  </c:ext>
                </c:extLst>
              </c15:ser>
            </c15:filteredBarSeries>
          </c:ext>
        </c:extLst>
      </c:bar3DChart>
      <c:catAx>
        <c:axId val="178203856"/>
        <c:scaling>
          <c:orientation val="minMax"/>
        </c:scaling>
        <c:delete val="0"/>
        <c:axPos val="b"/>
        <c:numFmt formatCode="General" sourceLinked="1"/>
        <c:majorTickMark val="none"/>
        <c:minorTickMark val="none"/>
        <c:tickLblPos val="nextTo"/>
        <c:spPr>
          <a:noFill/>
          <a:ln>
            <a:noFill/>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203464"/>
        <c:crosses val="autoZero"/>
        <c:auto val="1"/>
        <c:lblAlgn val="ctr"/>
        <c:lblOffset val="100"/>
        <c:noMultiLvlLbl val="0"/>
      </c:catAx>
      <c:valAx>
        <c:axId val="178203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78203856"/>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MBO!A1"/><Relationship Id="rId3" Type="http://schemas.openxmlformats.org/officeDocument/2006/relationships/hyperlink" Target="#'Groep 3-6'!A1"/><Relationship Id="rId7" Type="http://schemas.openxmlformats.org/officeDocument/2006/relationships/hyperlink" Target="#'Bovenbouw havo-vwo'!A1"/><Relationship Id="rId2" Type="http://schemas.openxmlformats.org/officeDocument/2006/relationships/hyperlink" Target="#'Groep 1-2'!A1"/><Relationship Id="rId1" Type="http://schemas.openxmlformats.org/officeDocument/2006/relationships/hyperlink" Target="#'0-4 jaar'!A1"/><Relationship Id="rId6" Type="http://schemas.openxmlformats.org/officeDocument/2006/relationships/hyperlink" Target="#'Bovenbouw vmbo'!A1"/><Relationship Id="rId11" Type="http://schemas.openxmlformats.org/officeDocument/2006/relationships/image" Target="../media/image1.jpeg"/><Relationship Id="rId5" Type="http://schemas.openxmlformats.org/officeDocument/2006/relationships/hyperlink" Target="#'VO onderbouw'!A1"/><Relationship Id="rId10" Type="http://schemas.openxmlformats.org/officeDocument/2006/relationships/hyperlink" Target="#Leerlingen!A1"/><Relationship Id="rId4" Type="http://schemas.openxmlformats.org/officeDocument/2006/relationships/hyperlink" Target="#'Groep 7-8'!A1"/><Relationship Id="rId9" Type="http://schemas.openxmlformats.org/officeDocument/2006/relationships/hyperlink" Target="#'HBO-WO'!A1"/></Relationships>
</file>

<file path=xl/drawings/_rels/drawing10.xml.rels><?xml version="1.0" encoding="UTF-8" standalone="yes"?>
<Relationships xmlns="http://schemas.openxmlformats.org/package/2006/relationships"><Relationship Id="rId8" Type="http://schemas.openxmlformats.org/officeDocument/2006/relationships/chart" Target="../charts/chart58.xml"/><Relationship Id="rId3" Type="http://schemas.openxmlformats.org/officeDocument/2006/relationships/chart" Target="../charts/chart53.xml"/><Relationship Id="rId7" Type="http://schemas.openxmlformats.org/officeDocument/2006/relationships/chart" Target="../charts/chart57.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56.xml"/><Relationship Id="rId5" Type="http://schemas.openxmlformats.org/officeDocument/2006/relationships/chart" Target="../charts/chart55.xml"/><Relationship Id="rId4" Type="http://schemas.openxmlformats.org/officeDocument/2006/relationships/chart" Target="../charts/chart54.xml"/><Relationship Id="rId9" Type="http://schemas.openxmlformats.org/officeDocument/2006/relationships/chart" Target="../charts/chart5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 Id="rId9" Type="http://schemas.openxmlformats.org/officeDocument/2006/relationships/chart" Target="../charts/chart3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 Id="rId9" Type="http://schemas.openxmlformats.org/officeDocument/2006/relationships/chart" Target="../charts/chart38.xml"/></Relationships>
</file>

<file path=xl/drawings/_rels/drawing8.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42.xml"/><Relationship Id="rId5" Type="http://schemas.openxmlformats.org/officeDocument/2006/relationships/chart" Target="../charts/chart41.xml"/><Relationship Id="rId4" Type="http://schemas.openxmlformats.org/officeDocument/2006/relationships/chart" Target="../charts/chart40.xml"/><Relationship Id="rId9"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8" Type="http://schemas.openxmlformats.org/officeDocument/2006/relationships/chart" Target="../charts/chart51.xml"/><Relationship Id="rId3" Type="http://schemas.openxmlformats.org/officeDocument/2006/relationships/chart" Target="../charts/chart46.xml"/><Relationship Id="rId7" Type="http://schemas.openxmlformats.org/officeDocument/2006/relationships/chart" Target="../charts/chart50.xml"/><Relationship Id="rId2" Type="http://schemas.openxmlformats.org/officeDocument/2006/relationships/image" Target="../media/image1.jpeg"/><Relationship Id="rId1" Type="http://schemas.openxmlformats.org/officeDocument/2006/relationships/hyperlink" Target="#Intro!A1"/><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 Id="rId9" Type="http://schemas.openxmlformats.org/officeDocument/2006/relationships/chart" Target="../charts/chart52.xml"/></Relationships>
</file>

<file path=xl/drawings/drawing1.xml><?xml version="1.0" encoding="utf-8"?>
<xdr:wsDr xmlns:xdr="http://schemas.openxmlformats.org/drawingml/2006/spreadsheetDrawing" xmlns:a="http://schemas.openxmlformats.org/drawingml/2006/main">
  <xdr:twoCellAnchor>
    <xdr:from>
      <xdr:col>1</xdr:col>
      <xdr:colOff>742950</xdr:colOff>
      <xdr:row>11</xdr:row>
      <xdr:rowOff>114300</xdr:rowOff>
    </xdr:from>
    <xdr:to>
      <xdr:col>1</xdr:col>
      <xdr:colOff>1114425</xdr:colOff>
      <xdr:row>11</xdr:row>
      <xdr:rowOff>114300</xdr:rowOff>
    </xdr:to>
    <xdr:cxnSp macro="">
      <xdr:nvCxnSpPr>
        <xdr:cNvPr id="2" name="Rechte verbindingslijn met pijl 1">
          <a:hlinkClick xmlns:r="http://schemas.openxmlformats.org/officeDocument/2006/relationships" r:id="rId1"/>
        </xdr:cNvPr>
        <xdr:cNvCxnSpPr/>
      </xdr:nvCxnSpPr>
      <xdr:spPr>
        <a:xfrm>
          <a:off x="1219200" y="220980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742950</xdr:colOff>
      <xdr:row>12</xdr:row>
      <xdr:rowOff>114300</xdr:rowOff>
    </xdr:from>
    <xdr:to>
      <xdr:col>1</xdr:col>
      <xdr:colOff>1114425</xdr:colOff>
      <xdr:row>12</xdr:row>
      <xdr:rowOff>114300</xdr:rowOff>
    </xdr:to>
    <xdr:cxnSp macro="">
      <xdr:nvCxnSpPr>
        <xdr:cNvPr id="3" name="Rechte verbindingslijn met pijl 2">
          <a:hlinkClick xmlns:r="http://schemas.openxmlformats.org/officeDocument/2006/relationships" r:id="rId2"/>
        </xdr:cNvPr>
        <xdr:cNvCxnSpPr/>
      </xdr:nvCxnSpPr>
      <xdr:spPr>
        <a:xfrm>
          <a:off x="1219200" y="240030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733425</xdr:colOff>
      <xdr:row>13</xdr:row>
      <xdr:rowOff>104775</xdr:rowOff>
    </xdr:from>
    <xdr:to>
      <xdr:col>1</xdr:col>
      <xdr:colOff>1104900</xdr:colOff>
      <xdr:row>13</xdr:row>
      <xdr:rowOff>104775</xdr:rowOff>
    </xdr:to>
    <xdr:cxnSp macro="">
      <xdr:nvCxnSpPr>
        <xdr:cNvPr id="4" name="Rechte verbindingslijn met pijl 3">
          <a:hlinkClick xmlns:r="http://schemas.openxmlformats.org/officeDocument/2006/relationships" r:id="rId3"/>
        </xdr:cNvPr>
        <xdr:cNvCxnSpPr/>
      </xdr:nvCxnSpPr>
      <xdr:spPr>
        <a:xfrm>
          <a:off x="1219200" y="2581275"/>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733425</xdr:colOff>
      <xdr:row>14</xdr:row>
      <xdr:rowOff>114300</xdr:rowOff>
    </xdr:from>
    <xdr:to>
      <xdr:col>1</xdr:col>
      <xdr:colOff>1104900</xdr:colOff>
      <xdr:row>14</xdr:row>
      <xdr:rowOff>114300</xdr:rowOff>
    </xdr:to>
    <xdr:cxnSp macro="">
      <xdr:nvCxnSpPr>
        <xdr:cNvPr id="5" name="Rechte verbindingslijn met pijl 4">
          <a:hlinkClick xmlns:r="http://schemas.openxmlformats.org/officeDocument/2006/relationships" r:id="rId4"/>
        </xdr:cNvPr>
        <xdr:cNvCxnSpPr/>
      </xdr:nvCxnSpPr>
      <xdr:spPr>
        <a:xfrm>
          <a:off x="1219200" y="278130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742950</xdr:colOff>
      <xdr:row>15</xdr:row>
      <xdr:rowOff>114300</xdr:rowOff>
    </xdr:from>
    <xdr:to>
      <xdr:col>1</xdr:col>
      <xdr:colOff>1114425</xdr:colOff>
      <xdr:row>15</xdr:row>
      <xdr:rowOff>114300</xdr:rowOff>
    </xdr:to>
    <xdr:cxnSp macro="">
      <xdr:nvCxnSpPr>
        <xdr:cNvPr id="6" name="Rechte verbindingslijn met pijl 5">
          <a:hlinkClick xmlns:r="http://schemas.openxmlformats.org/officeDocument/2006/relationships" r:id="rId5"/>
        </xdr:cNvPr>
        <xdr:cNvCxnSpPr/>
      </xdr:nvCxnSpPr>
      <xdr:spPr>
        <a:xfrm>
          <a:off x="1219200" y="297180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752475</xdr:colOff>
      <xdr:row>16</xdr:row>
      <xdr:rowOff>104775</xdr:rowOff>
    </xdr:from>
    <xdr:to>
      <xdr:col>1</xdr:col>
      <xdr:colOff>1123950</xdr:colOff>
      <xdr:row>16</xdr:row>
      <xdr:rowOff>104775</xdr:rowOff>
    </xdr:to>
    <xdr:cxnSp macro="">
      <xdr:nvCxnSpPr>
        <xdr:cNvPr id="7" name="Rechte verbindingslijn met pijl 6">
          <a:hlinkClick xmlns:r="http://schemas.openxmlformats.org/officeDocument/2006/relationships" r:id="rId6"/>
        </xdr:cNvPr>
        <xdr:cNvCxnSpPr/>
      </xdr:nvCxnSpPr>
      <xdr:spPr>
        <a:xfrm>
          <a:off x="1219200" y="3152775"/>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752475</xdr:colOff>
      <xdr:row>17</xdr:row>
      <xdr:rowOff>95250</xdr:rowOff>
    </xdr:from>
    <xdr:to>
      <xdr:col>1</xdr:col>
      <xdr:colOff>1123950</xdr:colOff>
      <xdr:row>17</xdr:row>
      <xdr:rowOff>95250</xdr:rowOff>
    </xdr:to>
    <xdr:cxnSp macro="">
      <xdr:nvCxnSpPr>
        <xdr:cNvPr id="8" name="Rechte verbindingslijn met pijl 7">
          <a:hlinkClick xmlns:r="http://schemas.openxmlformats.org/officeDocument/2006/relationships" r:id="rId7"/>
        </xdr:cNvPr>
        <xdr:cNvCxnSpPr/>
      </xdr:nvCxnSpPr>
      <xdr:spPr>
        <a:xfrm>
          <a:off x="1219200" y="333375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752475</xdr:colOff>
      <xdr:row>18</xdr:row>
      <xdr:rowOff>95250</xdr:rowOff>
    </xdr:from>
    <xdr:to>
      <xdr:col>1</xdr:col>
      <xdr:colOff>1123950</xdr:colOff>
      <xdr:row>18</xdr:row>
      <xdr:rowOff>95250</xdr:rowOff>
    </xdr:to>
    <xdr:cxnSp macro="">
      <xdr:nvCxnSpPr>
        <xdr:cNvPr id="9" name="Rechte verbindingslijn met pijl 8">
          <a:hlinkClick xmlns:r="http://schemas.openxmlformats.org/officeDocument/2006/relationships" r:id="rId8"/>
        </xdr:cNvPr>
        <xdr:cNvCxnSpPr/>
      </xdr:nvCxnSpPr>
      <xdr:spPr>
        <a:xfrm>
          <a:off x="1219200" y="352425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xdr:col>
      <xdr:colOff>752475</xdr:colOff>
      <xdr:row>19</xdr:row>
      <xdr:rowOff>95250</xdr:rowOff>
    </xdr:from>
    <xdr:to>
      <xdr:col>1</xdr:col>
      <xdr:colOff>1123950</xdr:colOff>
      <xdr:row>19</xdr:row>
      <xdr:rowOff>95250</xdr:rowOff>
    </xdr:to>
    <xdr:cxnSp macro="">
      <xdr:nvCxnSpPr>
        <xdr:cNvPr id="10" name="Rechte verbindingslijn met pijl 9">
          <a:hlinkClick xmlns:r="http://schemas.openxmlformats.org/officeDocument/2006/relationships" r:id="rId9"/>
        </xdr:cNvPr>
        <xdr:cNvCxnSpPr/>
      </xdr:nvCxnSpPr>
      <xdr:spPr>
        <a:xfrm>
          <a:off x="1219200" y="3714750"/>
          <a:ext cx="0" cy="0"/>
        </a:xfrm>
        <a:prstGeom prst="straightConnector1">
          <a:avLst/>
        </a:prstGeom>
        <a:ln w="3810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editAs="oneCell">
    <xdr:from>
      <xdr:col>8</xdr:col>
      <xdr:colOff>450075</xdr:colOff>
      <xdr:row>14</xdr:row>
      <xdr:rowOff>180975</xdr:rowOff>
    </xdr:from>
    <xdr:to>
      <xdr:col>15</xdr:col>
      <xdr:colOff>227920</xdr:colOff>
      <xdr:row>21</xdr:row>
      <xdr:rowOff>75248</xdr:rowOff>
    </xdr:to>
    <xdr:pic>
      <xdr:nvPicPr>
        <xdr:cNvPr id="11" name="Afbeelding 10">
          <a:hlinkClick xmlns:r="http://schemas.openxmlformats.org/officeDocument/2006/relationships" r:id="rId10"/>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565125" y="3019425"/>
          <a:ext cx="4045045" cy="1227773"/>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17</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69</xdr:row>
      <xdr:rowOff>185738</xdr:rowOff>
    </xdr:from>
    <xdr:to>
      <xdr:col>8</xdr:col>
      <xdr:colOff>9489280</xdr:colOff>
      <xdr:row>80</xdr:row>
      <xdr:rowOff>198488</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119</xdr:row>
      <xdr:rowOff>42862</xdr:rowOff>
    </xdr:from>
    <xdr:to>
      <xdr:col>8</xdr:col>
      <xdr:colOff>7419975</xdr:colOff>
      <xdr:row>132</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180</xdr:row>
      <xdr:rowOff>71438</xdr:rowOff>
    </xdr:from>
    <xdr:to>
      <xdr:col>8</xdr:col>
      <xdr:colOff>6953250</xdr:colOff>
      <xdr:row>205</xdr:row>
      <xdr:rowOff>203250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218</xdr:row>
      <xdr:rowOff>88106</xdr:rowOff>
    </xdr:from>
    <xdr:to>
      <xdr:col>8</xdr:col>
      <xdr:colOff>5905500</xdr:colOff>
      <xdr:row>233</xdr:row>
      <xdr:rowOff>0</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xdr:colOff>
      <xdr:row>134</xdr:row>
      <xdr:rowOff>1</xdr:rowOff>
    </xdr:from>
    <xdr:to>
      <xdr:col>8</xdr:col>
      <xdr:colOff>6029325</xdr:colOff>
      <xdr:row>143</xdr:row>
      <xdr:rowOff>0</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38103</xdr:colOff>
      <xdr:row>101</xdr:row>
      <xdr:rowOff>200026</xdr:rowOff>
    </xdr:from>
    <xdr:to>
      <xdr:col>8</xdr:col>
      <xdr:colOff>4267201</xdr:colOff>
      <xdr:row>114</xdr:row>
      <xdr:rowOff>142876</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16</xdr:row>
      <xdr:rowOff>153242</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43</xdr:row>
      <xdr:rowOff>185739</xdr:rowOff>
    </xdr:from>
    <xdr:to>
      <xdr:col>8</xdr:col>
      <xdr:colOff>9489280</xdr:colOff>
      <xdr:row>55</xdr:row>
      <xdr:rowOff>388989</xdr:rowOff>
    </xdr:to>
    <xdr:graphicFrame macro="">
      <xdr:nvGraphicFramePr>
        <xdr:cNvPr id="4" name="Grafiek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63</xdr:row>
      <xdr:rowOff>42862</xdr:rowOff>
    </xdr:from>
    <xdr:to>
      <xdr:col>8</xdr:col>
      <xdr:colOff>6368143</xdr:colOff>
      <xdr:row>72</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86</xdr:row>
      <xdr:rowOff>71438</xdr:rowOff>
    </xdr:from>
    <xdr:to>
      <xdr:col>8</xdr:col>
      <xdr:colOff>6953250</xdr:colOff>
      <xdr:row>98</xdr:row>
      <xdr:rowOff>227063</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769148</xdr:colOff>
      <xdr:row>100</xdr:row>
      <xdr:rowOff>88106</xdr:rowOff>
    </xdr:from>
    <xdr:to>
      <xdr:col>8</xdr:col>
      <xdr:colOff>5497286</xdr:colOff>
      <xdr:row>110</xdr:row>
      <xdr:rowOff>171450</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4585606</xdr:colOff>
      <xdr:row>56</xdr:row>
      <xdr:rowOff>204108</xdr:rowOff>
    </xdr:from>
    <xdr:to>
      <xdr:col>8</xdr:col>
      <xdr:colOff>9443357</xdr:colOff>
      <xdr:row>67</xdr:row>
      <xdr:rowOff>25174</xdr:rowOff>
    </xdr:to>
    <xdr:graphicFrame macro="">
      <xdr:nvGraphicFramePr>
        <xdr:cNvPr id="11" name="Grafiek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3</xdr:col>
      <xdr:colOff>628650</xdr:colOff>
      <xdr:row>32</xdr:row>
      <xdr:rowOff>123825</xdr:rowOff>
    </xdr:from>
    <xdr:ext cx="184731" cy="264560"/>
    <xdr:sp macro="" textlink="">
      <xdr:nvSpPr>
        <xdr:cNvPr id="8" name="Tekstvak 7"/>
        <xdr:cNvSpPr txBox="1"/>
      </xdr:nvSpPr>
      <xdr:spPr>
        <a:xfrm>
          <a:off x="4562475" y="992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61196"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17</xdr:row>
      <xdr:rowOff>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44</xdr:row>
      <xdr:rowOff>185738</xdr:rowOff>
    </xdr:from>
    <xdr:to>
      <xdr:col>8</xdr:col>
      <xdr:colOff>9489280</xdr:colOff>
      <xdr:row>57</xdr:row>
      <xdr:rowOff>198488</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76</xdr:row>
      <xdr:rowOff>42862</xdr:rowOff>
    </xdr:from>
    <xdr:to>
      <xdr:col>8</xdr:col>
      <xdr:colOff>7419975</xdr:colOff>
      <xdr:row>88</xdr:row>
      <xdr:rowOff>276225</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104</xdr:row>
      <xdr:rowOff>71438</xdr:rowOff>
    </xdr:from>
    <xdr:to>
      <xdr:col>8</xdr:col>
      <xdr:colOff>6953250</xdr:colOff>
      <xdr:row>120</xdr:row>
      <xdr:rowOff>203250</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127</xdr:row>
      <xdr:rowOff>88106</xdr:rowOff>
    </xdr:from>
    <xdr:to>
      <xdr:col>8</xdr:col>
      <xdr:colOff>5905500</xdr:colOff>
      <xdr:row>141</xdr:row>
      <xdr:rowOff>112762</xdr:rowOff>
    </xdr:to>
    <xdr:graphicFrame macro="">
      <xdr:nvGraphicFramePr>
        <xdr:cNvPr id="10" name="Grafiek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5705477</xdr:colOff>
      <xdr:row>69</xdr:row>
      <xdr:rowOff>66675</xdr:rowOff>
    </xdr:from>
    <xdr:to>
      <xdr:col>8</xdr:col>
      <xdr:colOff>10429875</xdr:colOff>
      <xdr:row>78</xdr:row>
      <xdr:rowOff>276225</xdr:rowOff>
    </xdr:to>
    <xdr:graphicFrame macro="">
      <xdr:nvGraphicFramePr>
        <xdr:cNvPr id="16" name="Grafiek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18</xdr:row>
      <xdr:rowOff>29417</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69</xdr:row>
      <xdr:rowOff>185738</xdr:rowOff>
    </xdr:from>
    <xdr:to>
      <xdr:col>8</xdr:col>
      <xdr:colOff>9489280</xdr:colOff>
      <xdr:row>83</xdr:row>
      <xdr:rowOff>198488</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111</xdr:row>
      <xdr:rowOff>42862</xdr:rowOff>
    </xdr:from>
    <xdr:to>
      <xdr:col>8</xdr:col>
      <xdr:colOff>7419975</xdr:colOff>
      <xdr:row>134</xdr:row>
      <xdr:rowOff>276225</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152</xdr:row>
      <xdr:rowOff>71438</xdr:rowOff>
    </xdr:from>
    <xdr:to>
      <xdr:col>8</xdr:col>
      <xdr:colOff>6953250</xdr:colOff>
      <xdr:row>171</xdr:row>
      <xdr:rowOff>203250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180</xdr:row>
      <xdr:rowOff>88106</xdr:rowOff>
    </xdr:from>
    <xdr:to>
      <xdr:col>8</xdr:col>
      <xdr:colOff>5905500</xdr:colOff>
      <xdr:row>200</xdr:row>
      <xdr:rowOff>112762</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38102</xdr:colOff>
      <xdr:row>96</xdr:row>
      <xdr:rowOff>200026</xdr:rowOff>
    </xdr:from>
    <xdr:to>
      <xdr:col>8</xdr:col>
      <xdr:colOff>5000625</xdr:colOff>
      <xdr:row>107</xdr:row>
      <xdr:rowOff>142876</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20</xdr:row>
      <xdr:rowOff>29417</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76</xdr:row>
      <xdr:rowOff>185738</xdr:rowOff>
    </xdr:from>
    <xdr:to>
      <xdr:col>8</xdr:col>
      <xdr:colOff>9489280</xdr:colOff>
      <xdr:row>92</xdr:row>
      <xdr:rowOff>198488</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126</xdr:row>
      <xdr:rowOff>42862</xdr:rowOff>
    </xdr:from>
    <xdr:to>
      <xdr:col>8</xdr:col>
      <xdr:colOff>7419975</xdr:colOff>
      <xdr:row>149</xdr:row>
      <xdr:rowOff>276225</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166</xdr:row>
      <xdr:rowOff>71438</xdr:rowOff>
    </xdr:from>
    <xdr:to>
      <xdr:col>8</xdr:col>
      <xdr:colOff>6953250</xdr:colOff>
      <xdr:row>189</xdr:row>
      <xdr:rowOff>203250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204</xdr:row>
      <xdr:rowOff>88106</xdr:rowOff>
    </xdr:from>
    <xdr:to>
      <xdr:col>8</xdr:col>
      <xdr:colOff>5905500</xdr:colOff>
      <xdr:row>228</xdr:row>
      <xdr:rowOff>112762</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38103</xdr:colOff>
      <xdr:row>108</xdr:row>
      <xdr:rowOff>200026</xdr:rowOff>
    </xdr:from>
    <xdr:to>
      <xdr:col>8</xdr:col>
      <xdr:colOff>4267201</xdr:colOff>
      <xdr:row>121</xdr:row>
      <xdr:rowOff>142876</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45244</xdr:rowOff>
    </xdr:from>
    <xdr:to>
      <xdr:col>8</xdr:col>
      <xdr:colOff>9454591</xdr:colOff>
      <xdr:row>19</xdr:row>
      <xdr:rowOff>188962</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86</xdr:row>
      <xdr:rowOff>185738</xdr:rowOff>
    </xdr:from>
    <xdr:to>
      <xdr:col>8</xdr:col>
      <xdr:colOff>9489280</xdr:colOff>
      <xdr:row>96</xdr:row>
      <xdr:rowOff>353269</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142</xdr:row>
      <xdr:rowOff>42862</xdr:rowOff>
    </xdr:from>
    <xdr:to>
      <xdr:col>8</xdr:col>
      <xdr:colOff>6536531</xdr:colOff>
      <xdr:row>152</xdr:row>
      <xdr:rowOff>186581</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9524</xdr:colOff>
      <xdr:row>198</xdr:row>
      <xdr:rowOff>71438</xdr:rowOff>
    </xdr:from>
    <xdr:to>
      <xdr:col>8</xdr:col>
      <xdr:colOff>5988843</xdr:colOff>
      <xdr:row>211</xdr:row>
      <xdr:rowOff>405657</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257</xdr:row>
      <xdr:rowOff>88105</xdr:rowOff>
    </xdr:from>
    <xdr:to>
      <xdr:col>8</xdr:col>
      <xdr:colOff>4762499</xdr:colOff>
      <xdr:row>269</xdr:row>
      <xdr:rowOff>208011</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1699</xdr:colOff>
      <xdr:row>166</xdr:row>
      <xdr:rowOff>0</xdr:rowOff>
    </xdr:from>
    <xdr:to>
      <xdr:col>8</xdr:col>
      <xdr:colOff>6893718</xdr:colOff>
      <xdr:row>176</xdr:row>
      <xdr:rowOff>453281</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66677</xdr:colOff>
      <xdr:row>123</xdr:row>
      <xdr:rowOff>180975</xdr:rowOff>
    </xdr:from>
    <xdr:to>
      <xdr:col>8</xdr:col>
      <xdr:colOff>5619750</xdr:colOff>
      <xdr:row>133</xdr:row>
      <xdr:rowOff>66675</xdr:rowOff>
    </xdr:to>
    <xdr:graphicFrame macro="">
      <xdr:nvGraphicFramePr>
        <xdr:cNvPr id="12" name="Grafiek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19</xdr:row>
      <xdr:rowOff>29417</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70</xdr:row>
      <xdr:rowOff>185738</xdr:rowOff>
    </xdr:from>
    <xdr:to>
      <xdr:col>8</xdr:col>
      <xdr:colOff>9489280</xdr:colOff>
      <xdr:row>83</xdr:row>
      <xdr:rowOff>198488</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126</xdr:row>
      <xdr:rowOff>42862</xdr:rowOff>
    </xdr:from>
    <xdr:to>
      <xdr:col>8</xdr:col>
      <xdr:colOff>7419975</xdr:colOff>
      <xdr:row>141</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190</xdr:row>
      <xdr:rowOff>71438</xdr:rowOff>
    </xdr:from>
    <xdr:to>
      <xdr:col>8</xdr:col>
      <xdr:colOff>6953250</xdr:colOff>
      <xdr:row>221</xdr:row>
      <xdr:rowOff>203250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242</xdr:row>
      <xdr:rowOff>88106</xdr:rowOff>
    </xdr:from>
    <xdr:to>
      <xdr:col>8</xdr:col>
      <xdr:colOff>5905500</xdr:colOff>
      <xdr:row>254</xdr:row>
      <xdr:rowOff>0</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xdr:colOff>
      <xdr:row>143</xdr:row>
      <xdr:rowOff>1</xdr:rowOff>
    </xdr:from>
    <xdr:to>
      <xdr:col>8</xdr:col>
      <xdr:colOff>6029325</xdr:colOff>
      <xdr:row>154</xdr:row>
      <xdr:rowOff>79426</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38103</xdr:colOff>
      <xdr:row>103</xdr:row>
      <xdr:rowOff>200026</xdr:rowOff>
    </xdr:from>
    <xdr:to>
      <xdr:col>8</xdr:col>
      <xdr:colOff>4267201</xdr:colOff>
      <xdr:row>119</xdr:row>
      <xdr:rowOff>142876</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19</xdr:row>
      <xdr:rowOff>0</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70</xdr:row>
      <xdr:rowOff>185738</xdr:rowOff>
    </xdr:from>
    <xdr:to>
      <xdr:col>8</xdr:col>
      <xdr:colOff>9489280</xdr:colOff>
      <xdr:row>82</xdr:row>
      <xdr:rowOff>198488</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126</xdr:row>
      <xdr:rowOff>42862</xdr:rowOff>
    </xdr:from>
    <xdr:to>
      <xdr:col>8</xdr:col>
      <xdr:colOff>7419975</xdr:colOff>
      <xdr:row>141</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194</xdr:row>
      <xdr:rowOff>71438</xdr:rowOff>
    </xdr:from>
    <xdr:to>
      <xdr:col>8</xdr:col>
      <xdr:colOff>6953250</xdr:colOff>
      <xdr:row>225</xdr:row>
      <xdr:rowOff>203250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246</xdr:row>
      <xdr:rowOff>88106</xdr:rowOff>
    </xdr:from>
    <xdr:to>
      <xdr:col>8</xdr:col>
      <xdr:colOff>5905500</xdr:colOff>
      <xdr:row>258</xdr:row>
      <xdr:rowOff>0</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xdr:colOff>
      <xdr:row>143</xdr:row>
      <xdr:rowOff>1</xdr:rowOff>
    </xdr:from>
    <xdr:to>
      <xdr:col>8</xdr:col>
      <xdr:colOff>6029325</xdr:colOff>
      <xdr:row>153</xdr:row>
      <xdr:rowOff>79426</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38103</xdr:colOff>
      <xdr:row>102</xdr:row>
      <xdr:rowOff>200026</xdr:rowOff>
    </xdr:from>
    <xdr:to>
      <xdr:col>8</xdr:col>
      <xdr:colOff>4267201</xdr:colOff>
      <xdr:row>119</xdr:row>
      <xdr:rowOff>142876</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2536846</xdr:colOff>
      <xdr:row>0</xdr:row>
      <xdr:rowOff>104775</xdr:rowOff>
    </xdr:from>
    <xdr:to>
      <xdr:col>4</xdr:col>
      <xdr:colOff>358890</xdr:colOff>
      <xdr:row>1</xdr:row>
      <xdr:rowOff>438150</xdr:rowOff>
    </xdr:to>
    <xdr:pic>
      <xdr:nvPicPr>
        <xdr:cNvPr id="2" name="Afbeelding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0671" y="104775"/>
          <a:ext cx="1879694" cy="571500"/>
        </a:xfrm>
        <a:prstGeom prst="rect">
          <a:avLst/>
        </a:prstGeom>
        <a:ln>
          <a:noFill/>
        </a:ln>
      </xdr:spPr>
    </xdr:pic>
    <xdr:clientData/>
  </xdr:twoCellAnchor>
  <xdr:twoCellAnchor>
    <xdr:from>
      <xdr:col>8</xdr:col>
      <xdr:colOff>23812</xdr:colOff>
      <xdr:row>3</xdr:row>
      <xdr:rowOff>45242</xdr:rowOff>
    </xdr:from>
    <xdr:to>
      <xdr:col>8</xdr:col>
      <xdr:colOff>9454591</xdr:colOff>
      <xdr:row>17</xdr:row>
      <xdr:rowOff>29417</xdr:rowOff>
    </xdr:to>
    <xdr:graphicFrame macro="">
      <xdr:nvGraphicFramePr>
        <xdr:cNvPr id="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4761</xdr:colOff>
      <xdr:row>69</xdr:row>
      <xdr:rowOff>185738</xdr:rowOff>
    </xdr:from>
    <xdr:to>
      <xdr:col>8</xdr:col>
      <xdr:colOff>9489280</xdr:colOff>
      <xdr:row>80</xdr:row>
      <xdr:rowOff>198488</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11906</xdr:colOff>
      <xdr:row>123</xdr:row>
      <xdr:rowOff>42862</xdr:rowOff>
    </xdr:from>
    <xdr:to>
      <xdr:col>8</xdr:col>
      <xdr:colOff>7419975</xdr:colOff>
      <xdr:row>136</xdr:row>
      <xdr:rowOff>0</xdr:rowOff>
    </xdr:to>
    <xdr:graphicFrame macro="">
      <xdr:nvGraphicFramePr>
        <xdr:cNvPr id="5" name="Grafiek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9523</xdr:colOff>
      <xdr:row>192</xdr:row>
      <xdr:rowOff>71438</xdr:rowOff>
    </xdr:from>
    <xdr:to>
      <xdr:col>8</xdr:col>
      <xdr:colOff>6953250</xdr:colOff>
      <xdr:row>216</xdr:row>
      <xdr:rowOff>203250</xdr:rowOff>
    </xdr:to>
    <xdr:graphicFrame macro="">
      <xdr:nvGraphicFramePr>
        <xdr:cNvPr id="6" name="Grafiek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769147</xdr:colOff>
      <xdr:row>229</xdr:row>
      <xdr:rowOff>88106</xdr:rowOff>
    </xdr:from>
    <xdr:to>
      <xdr:col>8</xdr:col>
      <xdr:colOff>5905500</xdr:colOff>
      <xdr:row>244</xdr:row>
      <xdr:rowOff>0</xdr:rowOff>
    </xdr:to>
    <xdr:graphicFrame macro="">
      <xdr:nvGraphicFramePr>
        <xdr:cNvPr id="7" name="Grafie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xdr:colOff>
      <xdr:row>138</xdr:row>
      <xdr:rowOff>1</xdr:rowOff>
    </xdr:from>
    <xdr:to>
      <xdr:col>8</xdr:col>
      <xdr:colOff>6029325</xdr:colOff>
      <xdr:row>148</xdr:row>
      <xdr:rowOff>79426</xdr:rowOff>
    </xdr:to>
    <xdr:graphicFrame macro="">
      <xdr:nvGraphicFramePr>
        <xdr:cNvPr id="8" name="Grafiek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38103</xdr:colOff>
      <xdr:row>102</xdr:row>
      <xdr:rowOff>200026</xdr:rowOff>
    </xdr:from>
    <xdr:to>
      <xdr:col>8</xdr:col>
      <xdr:colOff>4267201</xdr:colOff>
      <xdr:row>118</xdr:row>
      <xdr:rowOff>142876</xdr:rowOff>
    </xdr:to>
    <xdr:graphicFrame macro="">
      <xdr:nvGraphicFramePr>
        <xdr:cNvPr id="9" name="Grafiek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Kantoorthema">
  <a:themeElements>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LO huisstijl">
    <a:dk1>
      <a:sysClr val="windowText" lastClr="000000"/>
    </a:dk1>
    <a:lt1>
      <a:sysClr val="window" lastClr="FFFFFF"/>
    </a:lt1>
    <a:dk2>
      <a:srgbClr val="92887E"/>
    </a:dk2>
    <a:lt2>
      <a:srgbClr val="B5ABA1"/>
    </a:lt2>
    <a:accent1>
      <a:srgbClr val="DB003B"/>
    </a:accent1>
    <a:accent2>
      <a:srgbClr val="0E8FB7"/>
    </a:accent2>
    <a:accent3>
      <a:srgbClr val="A40073"/>
    </a:accent3>
    <a:accent4>
      <a:srgbClr val="D8CD01"/>
    </a:accent4>
    <a:accent5>
      <a:srgbClr val="00989A"/>
    </a:accent5>
    <a:accent6>
      <a:srgbClr val="F4A336"/>
    </a:accent6>
    <a:hlink>
      <a:srgbClr val="92887E"/>
    </a:hlink>
    <a:folHlink>
      <a:srgbClr val="92887E"/>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0"/>
  <sheetViews>
    <sheetView tabSelected="1" workbookViewId="0">
      <selection activeCell="B7" sqref="B7:C7"/>
    </sheetView>
  </sheetViews>
  <sheetFormatPr defaultRowHeight="14.4" x14ac:dyDescent="0.3"/>
  <cols>
    <col min="1" max="1" width="19.77734375" customWidth="1"/>
    <col min="2" max="2" width="17" customWidth="1"/>
  </cols>
  <sheetData>
    <row r="1" spans="1:58" s="1" customFormat="1" ht="28.8" x14ac:dyDescent="0.55000000000000004">
      <c r="A1" s="2" t="s">
        <v>709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row>
    <row r="2" spans="1:58"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row>
    <row r="3" spans="1:58" x14ac:dyDescent="0.3">
      <c r="A3" s="4" t="s">
        <v>1233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1:58" x14ac:dyDescent="0.3">
      <c r="A4" s="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x14ac:dyDescent="0.3">
      <c r="A5" s="4" t="s">
        <v>45</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row>
    <row r="6" spans="1:58" x14ac:dyDescent="0.3">
      <c r="A6" s="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x14ac:dyDescent="0.3">
      <c r="A7" s="6" t="s">
        <v>32</v>
      </c>
      <c r="B7" s="129"/>
      <c r="C7" s="129"/>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x14ac:dyDescent="0.3">
      <c r="A8" s="6" t="s">
        <v>33</v>
      </c>
      <c r="B8" s="130"/>
      <c r="C8" s="130"/>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row>
    <row r="9" spans="1:58" x14ac:dyDescent="0.3">
      <c r="A9" s="6" t="s">
        <v>34</v>
      </c>
      <c r="B9" s="131"/>
      <c r="C9" s="129"/>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row>
    <row r="10" spans="1:58" x14ac:dyDescent="0.3">
      <c r="A10" s="4"/>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x14ac:dyDescent="0.3">
      <c r="A11" s="6" t="s">
        <v>44</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row>
    <row r="12" spans="1:58" x14ac:dyDescent="0.3">
      <c r="A12" s="6" t="s">
        <v>35</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58" x14ac:dyDescent="0.3">
      <c r="A13" s="6" t="s">
        <v>36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58" x14ac:dyDescent="0.3">
      <c r="A14" s="6" t="s">
        <v>37</v>
      </c>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row>
    <row r="15" spans="1:58" x14ac:dyDescent="0.3">
      <c r="A15" s="6" t="s">
        <v>38</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row>
    <row r="16" spans="1:58" x14ac:dyDescent="0.3">
      <c r="A16" s="6" t="s">
        <v>39</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row>
    <row r="17" spans="1:58" x14ac:dyDescent="0.3">
      <c r="A17" s="6" t="s">
        <v>40</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row>
    <row r="18" spans="1:58" x14ac:dyDescent="0.3">
      <c r="A18" s="6" t="s">
        <v>43</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row>
    <row r="19" spans="1:58" x14ac:dyDescent="0.3">
      <c r="A19" s="6" t="s">
        <v>41</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row>
    <row r="20" spans="1:58" x14ac:dyDescent="0.3">
      <c r="A20" s="6" t="s">
        <v>42</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row>
    <row r="21" spans="1:58" x14ac:dyDescent="0.3">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row>
    <row r="22" spans="1:58" x14ac:dyDescent="0.3">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row>
    <row r="23" spans="1:58" x14ac:dyDescent="0.3">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row>
    <row r="24" spans="1:58" x14ac:dyDescent="0.3">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row>
    <row r="25" spans="1:58" x14ac:dyDescent="0.3">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row>
    <row r="26" spans="1:58" x14ac:dyDescent="0.3">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row>
    <row r="27" spans="1:58" x14ac:dyDescent="0.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row>
    <row r="28" spans="1:58" x14ac:dyDescent="0.3">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row>
    <row r="29" spans="1:58" x14ac:dyDescent="0.3">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row>
    <row r="30" spans="1:58" x14ac:dyDescent="0.3">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row>
    <row r="31" spans="1:58" x14ac:dyDescent="0.3">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row>
    <row r="32" spans="1:58" x14ac:dyDescent="0.3">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row>
    <row r="33" spans="1:58" x14ac:dyDescent="0.3">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row>
    <row r="34" spans="1:58" x14ac:dyDescent="0.3">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row>
    <row r="35" spans="1:58" x14ac:dyDescent="0.3">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row>
    <row r="36" spans="1:58"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row>
    <row r="37" spans="1:58" x14ac:dyDescent="0.3">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row>
    <row r="38" spans="1:58" x14ac:dyDescent="0.3">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row>
    <row r="39" spans="1:58"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row>
    <row r="40" spans="1:58" x14ac:dyDescent="0.3">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row>
    <row r="41" spans="1:58" x14ac:dyDescent="0.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1:58" x14ac:dyDescent="0.3">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row>
    <row r="43" spans="1:58" x14ac:dyDescent="0.3">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row>
    <row r="44" spans="1:58"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row>
    <row r="45" spans="1:58" x14ac:dyDescent="0.3">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row>
    <row r="46" spans="1:58"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row>
    <row r="47" spans="1:58" x14ac:dyDescent="0.3">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row>
    <row r="48" spans="1:58"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row>
    <row r="49" spans="1:58" x14ac:dyDescent="0.3">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row>
    <row r="50" spans="1:58"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row>
    <row r="51" spans="1:58" x14ac:dyDescent="0.3">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row>
    <row r="52" spans="1:58" x14ac:dyDescent="0.3">
      <c r="A52" t="s">
        <v>375</v>
      </c>
    </row>
    <row r="53" spans="1:58" x14ac:dyDescent="0.3">
      <c r="B53" t="s">
        <v>376</v>
      </c>
      <c r="C53" t="s">
        <v>377</v>
      </c>
    </row>
    <row r="54" spans="1:58" x14ac:dyDescent="0.3">
      <c r="A54" t="s">
        <v>381</v>
      </c>
      <c r="B54" t="s">
        <v>383</v>
      </c>
      <c r="C54" t="s">
        <v>382</v>
      </c>
    </row>
    <row r="55" spans="1:58" x14ac:dyDescent="0.3">
      <c r="B55" t="s">
        <v>27</v>
      </c>
      <c r="C55" t="s">
        <v>36</v>
      </c>
    </row>
    <row r="56" spans="1:58" x14ac:dyDescent="0.3">
      <c r="B56" t="s">
        <v>108</v>
      </c>
      <c r="C56" t="s">
        <v>37</v>
      </c>
    </row>
    <row r="57" spans="1:58" x14ac:dyDescent="0.3">
      <c r="B57" t="s">
        <v>378</v>
      </c>
      <c r="C57" t="s">
        <v>38</v>
      </c>
    </row>
    <row r="58" spans="1:58" x14ac:dyDescent="0.3">
      <c r="B58" t="s">
        <v>29</v>
      </c>
      <c r="C58" t="s">
        <v>39</v>
      </c>
    </row>
    <row r="59" spans="1:58" x14ac:dyDescent="0.3">
      <c r="B59" t="s">
        <v>379</v>
      </c>
      <c r="C59" t="s">
        <v>40</v>
      </c>
    </row>
    <row r="60" spans="1:58" x14ac:dyDescent="0.3">
      <c r="B60" t="s">
        <v>109</v>
      </c>
      <c r="C60" t="s">
        <v>43</v>
      </c>
    </row>
    <row r="61" spans="1:58" x14ac:dyDescent="0.3">
      <c r="C61" t="s">
        <v>41</v>
      </c>
    </row>
    <row r="62" spans="1:58" x14ac:dyDescent="0.3">
      <c r="C62" t="s">
        <v>42</v>
      </c>
    </row>
    <row r="63" spans="1:58" x14ac:dyDescent="0.3">
      <c r="A63" s="86" t="s">
        <v>35</v>
      </c>
      <c r="B63" s="86" t="s">
        <v>36</v>
      </c>
      <c r="C63" s="86" t="s">
        <v>37</v>
      </c>
      <c r="D63" s="86" t="s">
        <v>380</v>
      </c>
      <c r="E63" s="86" t="s">
        <v>39</v>
      </c>
      <c r="F63" s="86" t="s">
        <v>40</v>
      </c>
      <c r="G63" s="86" t="s">
        <v>43</v>
      </c>
      <c r="H63" s="86" t="s">
        <v>41</v>
      </c>
      <c r="I63" s="86" t="s">
        <v>42</v>
      </c>
    </row>
    <row r="64" spans="1:58" ht="144" x14ac:dyDescent="0.3">
      <c r="A64" s="87" t="str">
        <f>+$A$54&amp;" '"&amp;$B$7&amp;"' "&amp;$C$54&amp;" "&amp;B54</f>
        <v>Overzicht '' Levensfase 0-4 jaar Sociaal-emotionele ontwikkeling</v>
      </c>
      <c r="B64" s="87" t="str">
        <f>+$A$54&amp;" '"&amp;$B$7&amp;"' "&amp;$C$55&amp;" "&amp;B54</f>
        <v>Overzicht '' Groep 1-2 Sociaal-emotionele ontwikkeling</v>
      </c>
      <c r="C64" s="87" t="str">
        <f>+$A$54&amp;" '"&amp;$B$7&amp;"' "&amp;$C$56&amp;" "&amp;B54</f>
        <v>Overzicht '' Groep 3-6 Sociaal-emotionele ontwikkeling</v>
      </c>
      <c r="D64" s="87" t="str">
        <f>+$A$54&amp;" '"&amp;$B$7&amp;"' "&amp;$C$57&amp;" "&amp;B54</f>
        <v>Overzicht '' Groep 7-8 Sociaal-emotionele ontwikkeling</v>
      </c>
      <c r="E64" s="87" t="str">
        <f>+$A$54&amp;" '"&amp;$B$7&amp;"' "&amp;$C$58&amp;" "&amp;B54</f>
        <v>Overzicht '' VO onderbouw Sociaal-emotionele ontwikkeling</v>
      </c>
      <c r="F64" s="87" t="str">
        <f>+$A$54&amp;" '"&amp;$B$7&amp;"' "&amp;$C$59&amp;" "&amp;B54</f>
        <v>Overzicht '' Bovenbouw vmbo Sociaal-emotionele ontwikkeling</v>
      </c>
      <c r="G64" s="87" t="str">
        <f>+$A$54&amp;" '"&amp;$B$7&amp;"' "&amp;$C$60&amp;" "&amp;B54</f>
        <v>Overzicht '' Bovenbouw havo-vwo Sociaal-emotionele ontwikkeling</v>
      </c>
      <c r="H64" s="87" t="str">
        <f>+$A$54&amp;" '"&amp;$B$7&amp;"' "&amp;$C$61&amp;" "&amp;B54</f>
        <v>Overzicht '' MBO Sociaal-emotionele ontwikkeling</v>
      </c>
      <c r="I64" s="87" t="str">
        <f>+$A$54&amp;" '"&amp;$B$7&amp;"' "&amp;$C$62&amp;" "&amp;B54</f>
        <v>Overzicht '' HBO-WO Sociaal-emotionele ontwikkeling</v>
      </c>
    </row>
    <row r="65" spans="1:9" ht="86.4" x14ac:dyDescent="0.3">
      <c r="A65" s="87" t="str">
        <f t="shared" ref="A65:A70" si="0">+$A$54&amp;" '"&amp;$B$7&amp;"' "&amp;$C$54&amp;" "&amp;B55</f>
        <v>Overzicht '' Levensfase 0-4 jaar Voeding</v>
      </c>
      <c r="B65" s="87" t="str">
        <f t="shared" ref="B65:B70" si="1">+$A$54&amp;" '"&amp;$B$7&amp;"' "&amp;$C$55&amp;" "&amp;B55</f>
        <v>Overzicht '' Groep 1-2 Voeding</v>
      </c>
      <c r="C65" s="87" t="str">
        <f t="shared" ref="C65:C70" si="2">+$A$54&amp;" '"&amp;$B$7&amp;"' "&amp;$C$56&amp;" "&amp;B55</f>
        <v>Overzicht '' Groep 3-6 Voeding</v>
      </c>
      <c r="D65" s="87" t="str">
        <f t="shared" ref="D65:D70" si="3">+$A$54&amp;" '"&amp;$B$7&amp;"' "&amp;$C$57&amp;" "&amp;B55</f>
        <v>Overzicht '' Groep 7-8 Voeding</v>
      </c>
      <c r="E65" s="87" t="str">
        <f t="shared" ref="E65:E70" si="4">+$A$54&amp;" '"&amp;$B$7&amp;"' "&amp;$C$58&amp;" "&amp;B55</f>
        <v>Overzicht '' VO onderbouw Voeding</v>
      </c>
      <c r="F65" s="87" t="str">
        <f t="shared" ref="F65:F70" si="5">+$A$54&amp;" '"&amp;$B$7&amp;"' "&amp;$C$59&amp;" "&amp;B55</f>
        <v>Overzicht '' Bovenbouw vmbo Voeding</v>
      </c>
      <c r="G65" s="87" t="str">
        <f t="shared" ref="G65:G70" si="6">+$A$54&amp;" '"&amp;$B$7&amp;"' "&amp;$C$60&amp;" "&amp;B55</f>
        <v>Overzicht '' Bovenbouw havo-vwo Voeding</v>
      </c>
      <c r="H65" s="87" t="str">
        <f t="shared" ref="H65:H70" si="7">+$A$54&amp;" '"&amp;$B$7&amp;"' "&amp;$C$61&amp;" "&amp;B55</f>
        <v>Overzicht '' MBO Voeding</v>
      </c>
      <c r="I65" s="87" t="str">
        <f t="shared" ref="I65:I70" si="8">+$A$54&amp;" '"&amp;$B$7&amp;"' "&amp;$C$62&amp;" "&amp;B55</f>
        <v>Overzicht '' HBO-WO Voeding</v>
      </c>
    </row>
    <row r="66" spans="1:9" ht="100.8" x14ac:dyDescent="0.3">
      <c r="A66" s="87" t="str">
        <f t="shared" si="0"/>
        <v>Overzicht '' Levensfase 0-4 jaar Fysieke activiteit</v>
      </c>
      <c r="B66" s="87" t="str">
        <f t="shared" si="1"/>
        <v>Overzicht '' Groep 1-2 Fysieke activiteit</v>
      </c>
      <c r="C66" s="87" t="str">
        <f t="shared" si="2"/>
        <v>Overzicht '' Groep 3-6 Fysieke activiteit</v>
      </c>
      <c r="D66" s="87" t="str">
        <f t="shared" si="3"/>
        <v>Overzicht '' Groep 7-8 Fysieke activiteit</v>
      </c>
      <c r="E66" s="87" t="str">
        <f t="shared" si="4"/>
        <v>Overzicht '' VO onderbouw Fysieke activiteit</v>
      </c>
      <c r="F66" s="87" t="str">
        <f t="shared" si="5"/>
        <v>Overzicht '' Bovenbouw vmbo Fysieke activiteit</v>
      </c>
      <c r="G66" s="87" t="str">
        <f t="shared" si="6"/>
        <v>Overzicht '' Bovenbouw havo-vwo Fysieke activiteit</v>
      </c>
      <c r="H66" s="87" t="str">
        <f t="shared" si="7"/>
        <v>Overzicht '' MBO Fysieke activiteit</v>
      </c>
      <c r="I66" s="87" t="str">
        <f t="shared" si="8"/>
        <v>Overzicht '' HBO-WO Fysieke activiteit</v>
      </c>
    </row>
    <row r="67" spans="1:9" ht="129.6" x14ac:dyDescent="0.3">
      <c r="A67" s="87" t="str">
        <f t="shared" si="0"/>
        <v>Overzicht '' Levensfase 0-4 jaar Persoonlijk verzorging</v>
      </c>
      <c r="B67" s="87" t="str">
        <f t="shared" si="1"/>
        <v>Overzicht '' Groep 1-2 Persoonlijk verzorging</v>
      </c>
      <c r="C67" s="87" t="str">
        <f t="shared" si="2"/>
        <v>Overzicht '' Groep 3-6 Persoonlijk verzorging</v>
      </c>
      <c r="D67" s="87" t="str">
        <f t="shared" si="3"/>
        <v>Overzicht '' Groep 7-8 Persoonlijk verzorging</v>
      </c>
      <c r="E67" s="87" t="str">
        <f t="shared" si="4"/>
        <v>Overzicht '' VO onderbouw Persoonlijk verzorging</v>
      </c>
      <c r="F67" s="87" t="str">
        <f t="shared" si="5"/>
        <v>Overzicht '' Bovenbouw vmbo Persoonlijk verzorging</v>
      </c>
      <c r="G67" s="87" t="str">
        <f t="shared" si="6"/>
        <v>Overzicht '' Bovenbouw havo-vwo Persoonlijk verzorging</v>
      </c>
      <c r="H67" s="87" t="str">
        <f t="shared" si="7"/>
        <v>Overzicht '' MBO Persoonlijk verzorging</v>
      </c>
      <c r="I67" s="87" t="str">
        <f t="shared" si="8"/>
        <v>Overzicht '' HBO-WO Persoonlijk verzorging</v>
      </c>
    </row>
    <row r="68" spans="1:9" ht="100.8" x14ac:dyDescent="0.3">
      <c r="A68" s="87" t="str">
        <f t="shared" si="0"/>
        <v>Overzicht '' Levensfase 0-4 jaar Genotmiddelen</v>
      </c>
      <c r="B68" s="87" t="str">
        <f t="shared" si="1"/>
        <v>Overzicht '' Groep 1-2 Genotmiddelen</v>
      </c>
      <c r="C68" s="87" t="str">
        <f t="shared" si="2"/>
        <v>Overzicht '' Groep 3-6 Genotmiddelen</v>
      </c>
      <c r="D68" s="87" t="str">
        <f t="shared" si="3"/>
        <v>Overzicht '' Groep 7-8 Genotmiddelen</v>
      </c>
      <c r="E68" s="87" t="str">
        <f t="shared" si="4"/>
        <v>Overzicht '' VO onderbouw Genotmiddelen</v>
      </c>
      <c r="F68" s="87" t="str">
        <f t="shared" si="5"/>
        <v>Overzicht '' Bovenbouw vmbo Genotmiddelen</v>
      </c>
      <c r="G68" s="87" t="str">
        <f t="shared" si="6"/>
        <v>Overzicht '' Bovenbouw havo-vwo Genotmiddelen</v>
      </c>
      <c r="H68" s="87" t="str">
        <f t="shared" si="7"/>
        <v>Overzicht '' MBO Genotmiddelen</v>
      </c>
      <c r="I68" s="87" t="str">
        <f t="shared" si="8"/>
        <v>Overzicht '' HBO-WO Genotmiddelen</v>
      </c>
    </row>
    <row r="69" spans="1:9" ht="129.6" x14ac:dyDescent="0.3">
      <c r="A69" s="87" t="str">
        <f t="shared" si="0"/>
        <v>Overzicht '' Levensfase 0-4 jaar Realatie en seksualiteit</v>
      </c>
      <c r="B69" s="87" t="str">
        <f t="shared" si="1"/>
        <v>Overzicht '' Groep 1-2 Realatie en seksualiteit</v>
      </c>
      <c r="C69" s="87" t="str">
        <f t="shared" si="2"/>
        <v>Overzicht '' Groep 3-6 Realatie en seksualiteit</v>
      </c>
      <c r="D69" s="87" t="str">
        <f t="shared" si="3"/>
        <v>Overzicht '' Groep 7-8 Realatie en seksualiteit</v>
      </c>
      <c r="E69" s="87" t="str">
        <f t="shared" si="4"/>
        <v>Overzicht '' VO onderbouw Realatie en seksualiteit</v>
      </c>
      <c r="F69" s="87" t="str">
        <f t="shared" si="5"/>
        <v>Overzicht '' Bovenbouw vmbo Realatie en seksualiteit</v>
      </c>
      <c r="G69" s="87" t="str">
        <f t="shared" si="6"/>
        <v>Overzicht '' Bovenbouw havo-vwo Realatie en seksualiteit</v>
      </c>
      <c r="H69" s="87" t="str">
        <f t="shared" si="7"/>
        <v>Overzicht '' MBO Realatie en seksualiteit</v>
      </c>
      <c r="I69" s="87" t="str">
        <f t="shared" si="8"/>
        <v>Overzicht '' HBO-WO Realatie en seksualiteit</v>
      </c>
    </row>
    <row r="70" spans="1:9" ht="86.4" x14ac:dyDescent="0.3">
      <c r="A70" s="87" t="str">
        <f t="shared" si="0"/>
        <v>Overzicht '' Levensfase 0-4 jaar Veiligheid</v>
      </c>
      <c r="B70" s="87" t="str">
        <f t="shared" si="1"/>
        <v>Overzicht '' Groep 1-2 Veiligheid</v>
      </c>
      <c r="C70" s="87" t="str">
        <f t="shared" si="2"/>
        <v>Overzicht '' Groep 3-6 Veiligheid</v>
      </c>
      <c r="D70" s="87" t="str">
        <f t="shared" si="3"/>
        <v>Overzicht '' Groep 7-8 Veiligheid</v>
      </c>
      <c r="E70" s="87" t="str">
        <f t="shared" si="4"/>
        <v>Overzicht '' VO onderbouw Veiligheid</v>
      </c>
      <c r="F70" s="87" t="str">
        <f t="shared" si="5"/>
        <v>Overzicht '' Bovenbouw vmbo Veiligheid</v>
      </c>
      <c r="G70" s="87" t="str">
        <f t="shared" si="6"/>
        <v>Overzicht '' Bovenbouw havo-vwo Veiligheid</v>
      </c>
      <c r="H70" s="87" t="str">
        <f t="shared" si="7"/>
        <v>Overzicht '' MBO Veiligheid</v>
      </c>
      <c r="I70" s="87" t="str">
        <f t="shared" si="8"/>
        <v>Overzicht '' HBO-WO Veiligheid</v>
      </c>
    </row>
  </sheetData>
  <mergeCells count="3">
    <mergeCell ref="B7:C7"/>
    <mergeCell ref="B8:C8"/>
    <mergeCell ref="B9:C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5"/>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33" customWidth="1"/>
    <col min="9" max="9" width="236"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9" x14ac:dyDescent="0.3">
      <c r="A1" s="32"/>
      <c r="B1" s="33"/>
      <c r="C1" s="34"/>
      <c r="D1" s="35"/>
      <c r="E1" s="45"/>
      <c r="F1" s="33"/>
      <c r="G1" s="33"/>
    </row>
    <row r="2" spans="1:29" ht="45" customHeight="1" x14ac:dyDescent="0.3">
      <c r="A2" s="141" t="s">
        <v>847</v>
      </c>
      <c r="B2" s="141"/>
      <c r="C2" s="141"/>
      <c r="D2" s="141"/>
      <c r="E2" s="45"/>
      <c r="F2" s="33"/>
      <c r="G2" s="33"/>
    </row>
    <row r="3" spans="1:29"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9"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C8</f>
        <v>Kwaliteiten</v>
      </c>
      <c r="O4" s="58" t="str">
        <f>C12</f>
        <v>Zelfbeeld</v>
      </c>
      <c r="P4" s="58" t="str">
        <f>C14</f>
        <v>Gevoelens hanteren</v>
      </c>
      <c r="Q4" s="58" t="str">
        <f>C18</f>
        <v>Impulscontrole</v>
      </c>
      <c r="R4" s="58" t="str">
        <f>C19</f>
        <v>Doelgericht gedrag</v>
      </c>
      <c r="S4" s="58" t="str">
        <f>C25</f>
        <v>Inlevingsvermogen</v>
      </c>
      <c r="T4" s="58" t="str">
        <f>C31</f>
        <v>Individu en groep</v>
      </c>
      <c r="U4" s="58" t="str">
        <f>C34</f>
        <v>Gedrag inschatten van de ander</v>
      </c>
      <c r="V4" s="58" t="str">
        <f>C39</f>
        <v>Omgaan met elkaar</v>
      </c>
      <c r="W4" s="58" t="str">
        <f>C47</f>
        <v>Samenwerken</v>
      </c>
      <c r="X4" s="58" t="str">
        <f>C51</f>
        <v>Omgaan met sociale druk</v>
      </c>
      <c r="Y4" s="58" t="str">
        <f>C56</f>
        <v>Conflicten hanteren</v>
      </c>
      <c r="Z4" s="58" t="str">
        <f>C61</f>
        <v>Weloverwogen kiezen</v>
      </c>
      <c r="AA4" s="58" t="str">
        <f>C65</f>
        <v>Verantwoordelijkheid nemen</v>
      </c>
    </row>
    <row r="5" spans="1:29" ht="20.100000000000001" customHeight="1" outlineLevel="1" x14ac:dyDescent="0.3">
      <c r="A5" s="51"/>
      <c r="B5" s="53" t="s">
        <v>11</v>
      </c>
      <c r="C5" s="56" t="s">
        <v>4</v>
      </c>
      <c r="D5" s="59" t="s">
        <v>711</v>
      </c>
      <c r="E5" s="25"/>
      <c r="F5" s="50"/>
      <c r="G5" s="66"/>
      <c r="J5" s="36">
        <f>IF(E5="X",1,0)</f>
        <v>0</v>
      </c>
      <c r="M5" s="36">
        <f>K7</f>
        <v>3</v>
      </c>
      <c r="N5" s="36">
        <f>K11</f>
        <v>4</v>
      </c>
      <c r="O5" s="36">
        <f>K13</f>
        <v>2</v>
      </c>
      <c r="P5" s="36">
        <f>K17</f>
        <v>4</v>
      </c>
      <c r="Q5" s="36">
        <f>K18</f>
        <v>1</v>
      </c>
      <c r="R5" s="36">
        <f>K24</f>
        <v>6</v>
      </c>
      <c r="S5" s="36">
        <f>K30</f>
        <v>6</v>
      </c>
      <c r="T5" s="36">
        <f>K33</f>
        <v>3</v>
      </c>
      <c r="U5" s="36">
        <f>K38</f>
        <v>5</v>
      </c>
      <c r="V5" s="36">
        <f>K46</f>
        <v>8</v>
      </c>
      <c r="W5" s="36">
        <f>K50</f>
        <v>4</v>
      </c>
      <c r="X5" s="36">
        <f>K55</f>
        <v>5</v>
      </c>
      <c r="Y5" s="36">
        <f>K60</f>
        <v>5</v>
      </c>
      <c r="Z5" s="36">
        <f>K64</f>
        <v>4</v>
      </c>
      <c r="AA5" s="36">
        <f>K68</f>
        <v>4</v>
      </c>
    </row>
    <row r="6" spans="1:29" ht="51" customHeight="1" outlineLevel="1" x14ac:dyDescent="0.3">
      <c r="A6" s="52"/>
      <c r="B6" s="53"/>
      <c r="C6" s="56"/>
      <c r="D6" s="59" t="s">
        <v>204</v>
      </c>
      <c r="E6" s="25"/>
      <c r="F6" s="50"/>
      <c r="G6" s="66"/>
      <c r="J6" s="36">
        <f t="shared" ref="J6:J68" si="0">IF(E6="X",1,0)</f>
        <v>0</v>
      </c>
      <c r="M6" s="36">
        <f>L7</f>
        <v>0</v>
      </c>
      <c r="N6" s="36">
        <f>L11</f>
        <v>0</v>
      </c>
      <c r="O6" s="36">
        <f>L13</f>
        <v>0</v>
      </c>
      <c r="P6" s="36">
        <f>L17</f>
        <v>0</v>
      </c>
      <c r="Q6" s="36">
        <f>L18</f>
        <v>0</v>
      </c>
      <c r="R6" s="36">
        <f>L24</f>
        <v>0</v>
      </c>
      <c r="S6" s="36">
        <f>L30</f>
        <v>0</v>
      </c>
      <c r="T6" s="36">
        <f>L33</f>
        <v>0</v>
      </c>
      <c r="U6" s="36">
        <f>L38</f>
        <v>0</v>
      </c>
      <c r="V6" s="36">
        <f>L46</f>
        <v>0</v>
      </c>
      <c r="W6" s="36">
        <f>L50</f>
        <v>0</v>
      </c>
      <c r="X6" s="36">
        <f>L55</f>
        <v>0</v>
      </c>
      <c r="Y6" s="36">
        <f>L60</f>
        <v>0</v>
      </c>
      <c r="Z6" s="36">
        <f>L64</f>
        <v>0</v>
      </c>
      <c r="AA6" s="36">
        <f>L68</f>
        <v>0</v>
      </c>
    </row>
    <row r="7" spans="1:29" ht="21" customHeight="1" outlineLevel="1" x14ac:dyDescent="0.3">
      <c r="A7" s="52"/>
      <c r="B7" s="53"/>
      <c r="D7" s="59" t="s">
        <v>852</v>
      </c>
      <c r="E7" s="25"/>
      <c r="F7" s="50"/>
      <c r="G7" s="66"/>
      <c r="J7" s="36">
        <f t="shared" si="0"/>
        <v>0</v>
      </c>
      <c r="K7" s="14">
        <v>3</v>
      </c>
      <c r="L7" s="14">
        <f>SUM(J5:J7)</f>
        <v>0</v>
      </c>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9" ht="31.5" customHeight="1" outlineLevel="1" x14ac:dyDescent="0.3">
      <c r="A8" s="52"/>
      <c r="B8" s="53"/>
      <c r="C8" s="55" t="s">
        <v>5</v>
      </c>
      <c r="D8" s="29" t="s">
        <v>712</v>
      </c>
      <c r="E8" s="25"/>
      <c r="F8" s="50"/>
      <c r="G8" s="66"/>
      <c r="J8" s="36">
        <f t="shared" si="0"/>
        <v>0</v>
      </c>
    </row>
    <row r="9" spans="1:29" ht="33" customHeight="1" outlineLevel="1" x14ac:dyDescent="0.3">
      <c r="A9" s="52"/>
      <c r="B9" s="53"/>
      <c r="C9" s="56"/>
      <c r="D9" s="59" t="s">
        <v>853</v>
      </c>
      <c r="E9" s="25"/>
      <c r="F9" s="50"/>
      <c r="G9" s="66"/>
      <c r="J9" s="36">
        <f t="shared" si="0"/>
        <v>0</v>
      </c>
    </row>
    <row r="10" spans="1:29" ht="20.25" customHeight="1" outlineLevel="1" x14ac:dyDescent="0.3">
      <c r="A10" s="52"/>
      <c r="B10" s="53"/>
      <c r="C10" s="56"/>
      <c r="D10" s="59" t="s">
        <v>714</v>
      </c>
      <c r="E10" s="25"/>
      <c r="F10" s="50"/>
      <c r="G10" s="66"/>
      <c r="J10" s="36">
        <f t="shared" si="0"/>
        <v>0</v>
      </c>
    </row>
    <row r="11" spans="1:29" ht="35.25" customHeight="1" outlineLevel="1" x14ac:dyDescent="0.3">
      <c r="A11" s="52"/>
      <c r="B11" s="53"/>
      <c r="C11" s="48"/>
      <c r="D11" s="59" t="s">
        <v>570</v>
      </c>
      <c r="E11" s="25"/>
      <c r="F11" s="50"/>
      <c r="G11" s="66"/>
      <c r="J11" s="36">
        <f t="shared" si="0"/>
        <v>0</v>
      </c>
      <c r="K11" s="14">
        <v>4</v>
      </c>
      <c r="L11" s="14">
        <f>SUM(J8:J11)</f>
        <v>0</v>
      </c>
    </row>
    <row r="12" spans="1:29" ht="22.5" customHeight="1" outlineLevel="1" x14ac:dyDescent="0.3">
      <c r="A12" s="52"/>
      <c r="B12" s="53"/>
      <c r="C12" s="71" t="s">
        <v>6</v>
      </c>
      <c r="D12" s="59" t="s">
        <v>856</v>
      </c>
      <c r="E12" s="25"/>
      <c r="F12" s="50"/>
      <c r="G12" s="66"/>
      <c r="J12" s="36">
        <f t="shared" si="0"/>
        <v>0</v>
      </c>
      <c r="K12" s="50"/>
      <c r="L12" s="50"/>
    </row>
    <row r="13" spans="1:29" ht="22.5" customHeight="1" outlineLevel="1" x14ac:dyDescent="0.3">
      <c r="A13" s="52"/>
      <c r="B13" s="53"/>
      <c r="C13" s="70"/>
      <c r="D13" s="59" t="s">
        <v>857</v>
      </c>
      <c r="E13" s="25"/>
      <c r="F13" s="50"/>
      <c r="G13" s="66"/>
      <c r="J13" s="36">
        <f t="shared" si="0"/>
        <v>0</v>
      </c>
      <c r="K13" s="36">
        <v>2</v>
      </c>
      <c r="L13" s="14">
        <f>SUM(J12:J13)</f>
        <v>0</v>
      </c>
    </row>
    <row r="14" spans="1:29" ht="35.25" customHeight="1" outlineLevel="1" x14ac:dyDescent="0.3">
      <c r="A14" s="52"/>
      <c r="B14" s="54" t="s">
        <v>7</v>
      </c>
      <c r="C14" s="71" t="s">
        <v>8</v>
      </c>
      <c r="D14" s="59" t="s">
        <v>1219</v>
      </c>
      <c r="E14" s="25"/>
      <c r="F14" s="50"/>
      <c r="G14" s="66"/>
      <c r="J14" s="36">
        <f t="shared" si="0"/>
        <v>0</v>
      </c>
    </row>
    <row r="15" spans="1:29" s="36" customFormat="1" ht="18" customHeight="1" outlineLevel="1" x14ac:dyDescent="0.3">
      <c r="A15" s="52"/>
      <c r="B15" s="53"/>
      <c r="C15" s="70"/>
      <c r="D15" s="59" t="s">
        <v>858</v>
      </c>
      <c r="E15" s="25"/>
      <c r="F15" s="50"/>
      <c r="G15" s="66"/>
      <c r="H15" s="33"/>
      <c r="I15" s="22"/>
      <c r="J15" s="36">
        <f t="shared" si="0"/>
        <v>0</v>
      </c>
      <c r="AB15" s="50"/>
      <c r="AC15" s="50"/>
    </row>
    <row r="16" spans="1:29" s="36" customFormat="1" ht="31.5" customHeight="1" outlineLevel="1" x14ac:dyDescent="0.3">
      <c r="A16" s="52"/>
      <c r="B16" s="53"/>
      <c r="C16" s="70"/>
      <c r="D16" s="59" t="s">
        <v>859</v>
      </c>
      <c r="E16" s="25"/>
      <c r="F16" s="50"/>
      <c r="G16" s="66"/>
      <c r="H16" s="33"/>
      <c r="I16" s="22"/>
      <c r="J16" s="36">
        <f t="shared" si="0"/>
        <v>0</v>
      </c>
      <c r="AB16" s="50"/>
      <c r="AC16" s="50"/>
    </row>
    <row r="17" spans="1:12" s="36" customFormat="1" ht="33" customHeight="1" outlineLevel="1" x14ac:dyDescent="0.3">
      <c r="A17" s="52"/>
      <c r="B17" s="53"/>
      <c r="C17" s="56"/>
      <c r="D17" s="59" t="s">
        <v>217</v>
      </c>
      <c r="E17" s="25"/>
      <c r="F17" s="50"/>
      <c r="G17" s="66"/>
      <c r="H17" s="33"/>
      <c r="I17" s="22"/>
      <c r="J17" s="36">
        <f t="shared" si="0"/>
        <v>0</v>
      </c>
      <c r="K17" s="36">
        <v>4</v>
      </c>
      <c r="L17" s="14">
        <f>SUM(J14:J17)</f>
        <v>0</v>
      </c>
    </row>
    <row r="18" spans="1:12" s="36" customFormat="1" ht="47.25" customHeight="1" outlineLevel="1" x14ac:dyDescent="0.3">
      <c r="A18" s="52"/>
      <c r="B18" s="53"/>
      <c r="C18" s="55" t="s">
        <v>9</v>
      </c>
      <c r="D18" s="59" t="s">
        <v>724</v>
      </c>
      <c r="E18" s="25"/>
      <c r="F18" s="50"/>
      <c r="G18" s="66"/>
      <c r="H18" s="33"/>
      <c r="I18" s="22"/>
      <c r="J18" s="36">
        <f t="shared" si="0"/>
        <v>0</v>
      </c>
      <c r="K18" s="36">
        <v>1</v>
      </c>
      <c r="L18" s="14">
        <f>SUM(J18:J18)</f>
        <v>0</v>
      </c>
    </row>
    <row r="19" spans="1:12" s="36" customFormat="1" ht="24.75" customHeight="1" outlineLevel="1" x14ac:dyDescent="0.3">
      <c r="A19" s="51"/>
      <c r="B19" s="53"/>
      <c r="C19" s="55" t="s">
        <v>10</v>
      </c>
      <c r="D19" s="59" t="s">
        <v>223</v>
      </c>
      <c r="E19" s="25"/>
      <c r="F19" s="50"/>
      <c r="G19" s="66"/>
      <c r="H19" s="33"/>
      <c r="I19" s="22"/>
      <c r="J19" s="36">
        <f t="shared" si="0"/>
        <v>0</v>
      </c>
    </row>
    <row r="20" spans="1:12" s="36" customFormat="1" ht="20.100000000000001" customHeight="1" outlineLevel="1" x14ac:dyDescent="0.3">
      <c r="A20" s="51"/>
      <c r="B20" s="53"/>
      <c r="C20" s="56"/>
      <c r="D20" s="59" t="s">
        <v>224</v>
      </c>
      <c r="E20" s="25"/>
      <c r="F20" s="50"/>
      <c r="G20" s="66"/>
      <c r="H20" s="33"/>
      <c r="I20" s="22"/>
      <c r="J20" s="36">
        <f t="shared" si="0"/>
        <v>0</v>
      </c>
    </row>
    <row r="21" spans="1:12" s="36" customFormat="1" ht="24" customHeight="1" outlineLevel="1" x14ac:dyDescent="0.3">
      <c r="A21" s="51"/>
      <c r="B21" s="53"/>
      <c r="C21" s="60"/>
      <c r="D21" s="61" t="s">
        <v>225</v>
      </c>
      <c r="E21" s="25"/>
      <c r="F21" s="50"/>
      <c r="G21" s="66"/>
      <c r="H21" s="33"/>
      <c r="I21" s="22"/>
      <c r="J21" s="36">
        <f t="shared" si="0"/>
        <v>0</v>
      </c>
    </row>
    <row r="22" spans="1:12" s="36" customFormat="1" ht="22.5" customHeight="1" outlineLevel="1" x14ac:dyDescent="0.3">
      <c r="A22" s="51"/>
      <c r="B22" s="53"/>
      <c r="C22" s="60"/>
      <c r="D22" s="61" t="s">
        <v>226</v>
      </c>
      <c r="E22" s="25"/>
      <c r="F22" s="50"/>
      <c r="G22" s="66"/>
      <c r="H22" s="33"/>
      <c r="I22" s="22"/>
      <c r="J22" s="36">
        <f t="shared" si="0"/>
        <v>0</v>
      </c>
    </row>
    <row r="23" spans="1:12" s="36" customFormat="1" ht="31.5" customHeight="1" outlineLevel="1" x14ac:dyDescent="0.3">
      <c r="A23" s="51"/>
      <c r="B23" s="53"/>
      <c r="C23" s="60"/>
      <c r="D23" s="61" t="s">
        <v>861</v>
      </c>
      <c r="E23" s="25"/>
      <c r="F23" s="50"/>
      <c r="G23" s="66"/>
      <c r="H23" s="33"/>
      <c r="I23" s="22"/>
      <c r="J23" s="36">
        <f t="shared" si="0"/>
        <v>0</v>
      </c>
    </row>
    <row r="24" spans="1:12" s="36" customFormat="1" ht="23.25" customHeight="1" outlineLevel="1" x14ac:dyDescent="0.3">
      <c r="A24" s="51"/>
      <c r="B24" s="53"/>
      <c r="C24" s="48"/>
      <c r="D24" s="59" t="s">
        <v>725</v>
      </c>
      <c r="E24" s="25"/>
      <c r="F24" s="50"/>
      <c r="G24" s="66"/>
      <c r="H24" s="33"/>
      <c r="I24" s="22"/>
      <c r="J24" s="36">
        <f t="shared" si="0"/>
        <v>0</v>
      </c>
      <c r="K24" s="36">
        <v>6</v>
      </c>
      <c r="L24" s="14">
        <f>SUM(J19:J24)</f>
        <v>0</v>
      </c>
    </row>
    <row r="25" spans="1:12" s="36" customFormat="1" ht="35.25" customHeight="1" outlineLevel="1" x14ac:dyDescent="0.3">
      <c r="A25" s="51"/>
      <c r="B25" s="54" t="s">
        <v>12</v>
      </c>
      <c r="C25" s="55" t="s">
        <v>13</v>
      </c>
      <c r="D25" s="59" t="s">
        <v>228</v>
      </c>
      <c r="E25" s="25"/>
      <c r="F25" s="50"/>
      <c r="G25" s="66"/>
      <c r="H25" s="33"/>
      <c r="I25" s="22"/>
      <c r="J25" s="36">
        <f t="shared" si="0"/>
        <v>0</v>
      </c>
    </row>
    <row r="26" spans="1:12" s="36" customFormat="1" ht="32.25" customHeight="1" outlineLevel="1" x14ac:dyDescent="0.3">
      <c r="A26" s="51"/>
      <c r="B26" s="53"/>
      <c r="C26" s="60"/>
      <c r="D26" s="61" t="s">
        <v>229</v>
      </c>
      <c r="E26" s="25"/>
      <c r="F26" s="50"/>
      <c r="G26" s="66"/>
      <c r="H26" s="33"/>
      <c r="I26" s="22"/>
      <c r="J26" s="36">
        <f t="shared" si="0"/>
        <v>0</v>
      </c>
    </row>
    <row r="27" spans="1:12" s="36" customFormat="1" ht="32.25" customHeight="1" outlineLevel="1" x14ac:dyDescent="0.3">
      <c r="A27" s="51"/>
      <c r="B27" s="53"/>
      <c r="C27" s="60"/>
      <c r="D27" s="61" t="s">
        <v>231</v>
      </c>
      <c r="E27" s="25"/>
      <c r="F27" s="50"/>
      <c r="G27" s="66"/>
      <c r="H27" s="33"/>
      <c r="I27" s="22"/>
      <c r="J27" s="36">
        <f t="shared" si="0"/>
        <v>0</v>
      </c>
    </row>
    <row r="28" spans="1:12" s="36" customFormat="1" ht="32.25" customHeight="1" outlineLevel="1" x14ac:dyDescent="0.3">
      <c r="A28" s="51"/>
      <c r="B28" s="53"/>
      <c r="C28" s="60"/>
      <c r="D28" s="61" t="s">
        <v>232</v>
      </c>
      <c r="E28" s="25"/>
      <c r="F28" s="50"/>
      <c r="G28" s="66"/>
      <c r="H28" s="33"/>
      <c r="I28" s="22"/>
      <c r="J28" s="36">
        <f t="shared" si="0"/>
        <v>0</v>
      </c>
    </row>
    <row r="29" spans="1:12" s="36" customFormat="1" ht="20.25" customHeight="1" outlineLevel="1" x14ac:dyDescent="0.3">
      <c r="A29" s="51"/>
      <c r="B29" s="53"/>
      <c r="C29" s="48"/>
      <c r="D29" s="59" t="s">
        <v>233</v>
      </c>
      <c r="E29" s="25"/>
      <c r="F29" s="50"/>
      <c r="G29" s="66"/>
      <c r="H29" s="33"/>
      <c r="I29" s="22"/>
      <c r="J29" s="36">
        <f t="shared" si="0"/>
        <v>0</v>
      </c>
    </row>
    <row r="30" spans="1:12" s="36" customFormat="1" ht="20.25" customHeight="1" outlineLevel="1" x14ac:dyDescent="0.3">
      <c r="A30" s="51"/>
      <c r="B30" s="53"/>
      <c r="C30" s="56"/>
      <c r="D30" s="59" t="s">
        <v>863</v>
      </c>
      <c r="E30" s="25"/>
      <c r="F30" s="50"/>
      <c r="G30" s="66"/>
      <c r="H30" s="33"/>
      <c r="I30" s="22"/>
      <c r="J30" s="36">
        <f t="shared" si="0"/>
        <v>0</v>
      </c>
      <c r="K30" s="36">
        <v>6</v>
      </c>
      <c r="L30" s="14">
        <f>SUM(J25:J30)</f>
        <v>0</v>
      </c>
    </row>
    <row r="31" spans="1:12" s="36" customFormat="1" ht="33.75" customHeight="1" outlineLevel="1" x14ac:dyDescent="0.3">
      <c r="A31" s="51"/>
      <c r="B31" s="53"/>
      <c r="C31" s="55" t="s">
        <v>14</v>
      </c>
      <c r="D31" s="59" t="s">
        <v>726</v>
      </c>
      <c r="E31" s="25"/>
      <c r="F31" s="50"/>
      <c r="G31" s="66"/>
      <c r="H31" s="33"/>
      <c r="I31" s="22"/>
      <c r="J31" s="36">
        <f t="shared" si="0"/>
        <v>0</v>
      </c>
    </row>
    <row r="32" spans="1:12" s="36" customFormat="1" ht="33.75" customHeight="1" outlineLevel="1" x14ac:dyDescent="0.3">
      <c r="A32" s="51"/>
      <c r="B32" s="53"/>
      <c r="C32" s="56"/>
      <c r="D32" s="59" t="s">
        <v>237</v>
      </c>
      <c r="E32" s="25"/>
      <c r="F32" s="50"/>
      <c r="G32" s="66"/>
      <c r="H32" s="33"/>
      <c r="I32" s="22"/>
      <c r="J32" s="36">
        <f t="shared" si="0"/>
        <v>0</v>
      </c>
    </row>
    <row r="33" spans="1:26" s="36" customFormat="1" ht="33" customHeight="1" outlineLevel="1" x14ac:dyDescent="0.3">
      <c r="A33" s="51"/>
      <c r="B33" s="53"/>
      <c r="C33" s="56"/>
      <c r="D33" s="59" t="s">
        <v>238</v>
      </c>
      <c r="E33" s="25"/>
      <c r="F33" s="50"/>
      <c r="G33" s="66"/>
      <c r="H33" s="33"/>
      <c r="I33" s="22"/>
      <c r="J33" s="36">
        <f t="shared" si="0"/>
        <v>0</v>
      </c>
      <c r="K33" s="36">
        <v>3</v>
      </c>
      <c r="L33" s="14">
        <f>SUM(J31:J33)</f>
        <v>0</v>
      </c>
    </row>
    <row r="34" spans="1:26" s="36" customFormat="1" ht="35.1" customHeight="1" outlineLevel="1" x14ac:dyDescent="0.3">
      <c r="A34" s="51"/>
      <c r="B34" s="53"/>
      <c r="C34" s="55" t="s">
        <v>15</v>
      </c>
      <c r="D34" s="59" t="s">
        <v>727</v>
      </c>
      <c r="E34" s="25"/>
      <c r="F34" s="50"/>
      <c r="G34" s="66"/>
      <c r="H34" s="33"/>
      <c r="I34" s="22"/>
      <c r="J34" s="36">
        <f t="shared" si="0"/>
        <v>0</v>
      </c>
    </row>
    <row r="35" spans="1:26" s="36" customFormat="1" ht="21" customHeight="1" outlineLevel="1" x14ac:dyDescent="0.3">
      <c r="A35" s="51"/>
      <c r="B35" s="53"/>
      <c r="C35" s="56"/>
      <c r="D35" s="59" t="s">
        <v>242</v>
      </c>
      <c r="E35" s="25"/>
      <c r="F35" s="50"/>
      <c r="G35" s="66"/>
      <c r="H35" s="33"/>
      <c r="I35" s="22"/>
      <c r="J35" s="36">
        <f t="shared" si="0"/>
        <v>0</v>
      </c>
    </row>
    <row r="36" spans="1:26" s="36" customFormat="1" ht="34.5" customHeight="1" outlineLevel="1" x14ac:dyDescent="0.3">
      <c r="A36" s="51"/>
      <c r="B36" s="53"/>
      <c r="C36" s="60"/>
      <c r="D36" s="61" t="s">
        <v>244</v>
      </c>
      <c r="E36" s="25"/>
      <c r="F36" s="50"/>
      <c r="G36" s="66"/>
      <c r="H36" s="33"/>
      <c r="I36" s="22"/>
      <c r="J36" s="36">
        <f t="shared" si="0"/>
        <v>0</v>
      </c>
    </row>
    <row r="37" spans="1:26" s="36" customFormat="1" ht="22.5" customHeight="1" outlineLevel="1" x14ac:dyDescent="0.3">
      <c r="A37" s="51"/>
      <c r="B37" s="53"/>
      <c r="C37" s="60"/>
      <c r="D37" s="61" t="s">
        <v>245</v>
      </c>
      <c r="E37" s="25"/>
      <c r="F37" s="50"/>
      <c r="G37" s="66"/>
      <c r="H37" s="33"/>
      <c r="I37" s="22"/>
      <c r="J37" s="36">
        <f t="shared" si="0"/>
        <v>0</v>
      </c>
    </row>
    <row r="38" spans="1:26" s="36" customFormat="1" ht="35.1" customHeight="1" outlineLevel="1" x14ac:dyDescent="0.3">
      <c r="A38" s="51"/>
      <c r="B38" s="53"/>
      <c r="C38" s="48"/>
      <c r="D38" s="59" t="s">
        <v>728</v>
      </c>
      <c r="E38" s="25"/>
      <c r="F38" s="50"/>
      <c r="G38" s="66"/>
      <c r="H38" s="33"/>
      <c r="I38" s="22"/>
      <c r="J38" s="36">
        <f t="shared" si="0"/>
        <v>0</v>
      </c>
      <c r="K38" s="36">
        <v>5</v>
      </c>
      <c r="L38" s="14">
        <f>SUM(J34:J38)</f>
        <v>0</v>
      </c>
    </row>
    <row r="39" spans="1:26" s="36" customFormat="1" ht="30.75" customHeight="1" outlineLevel="1" x14ac:dyDescent="0.3">
      <c r="A39" s="51"/>
      <c r="B39" s="54" t="s">
        <v>17</v>
      </c>
      <c r="C39" s="48" t="s">
        <v>18</v>
      </c>
      <c r="D39" s="59" t="s">
        <v>729</v>
      </c>
      <c r="E39" s="25"/>
      <c r="F39" s="50"/>
      <c r="G39" s="66"/>
      <c r="H39" s="33"/>
      <c r="I39" s="22"/>
      <c r="J39" s="36">
        <f t="shared" si="0"/>
        <v>0</v>
      </c>
    </row>
    <row r="40" spans="1:26" s="36" customFormat="1" ht="31.5" customHeight="1" outlineLevel="1" x14ac:dyDescent="0.3">
      <c r="A40" s="51"/>
      <c r="B40" s="53"/>
      <c r="C40" s="56"/>
      <c r="D40" s="59" t="s">
        <v>588</v>
      </c>
      <c r="E40" s="25"/>
      <c r="F40" s="50"/>
      <c r="G40" s="66"/>
      <c r="H40" s="33"/>
      <c r="I40" s="22"/>
      <c r="J40" s="36">
        <f t="shared" si="0"/>
        <v>0</v>
      </c>
    </row>
    <row r="41" spans="1:26" s="36" customFormat="1" ht="24" customHeight="1" outlineLevel="1" x14ac:dyDescent="0.3">
      <c r="A41" s="51"/>
      <c r="B41" s="53"/>
      <c r="C41" s="56"/>
      <c r="D41" s="59" t="s">
        <v>730</v>
      </c>
      <c r="E41" s="25"/>
      <c r="F41" s="50"/>
      <c r="G41" s="66"/>
      <c r="H41" s="33"/>
      <c r="I41" s="22"/>
      <c r="J41" s="36">
        <f t="shared" si="0"/>
        <v>0</v>
      </c>
    </row>
    <row r="42" spans="1:26" s="36" customFormat="1" ht="19.5" customHeight="1" outlineLevel="1" x14ac:dyDescent="0.3">
      <c r="A42" s="51"/>
      <c r="B42" s="53"/>
      <c r="C42" s="56"/>
      <c r="D42" s="59" t="s">
        <v>731</v>
      </c>
      <c r="E42" s="25"/>
      <c r="F42" s="50"/>
      <c r="G42" s="66"/>
      <c r="H42" s="33"/>
      <c r="I42" s="22"/>
      <c r="J42" s="36">
        <f t="shared" si="0"/>
        <v>0</v>
      </c>
    </row>
    <row r="43" spans="1:26" s="36" customFormat="1" ht="21" customHeight="1" outlineLevel="1" x14ac:dyDescent="0.3">
      <c r="A43" s="51"/>
      <c r="B43" s="53"/>
      <c r="C43" s="56"/>
      <c r="D43" s="59" t="s">
        <v>732</v>
      </c>
      <c r="E43" s="25"/>
      <c r="F43" s="50"/>
      <c r="G43" s="66"/>
      <c r="H43" s="33"/>
      <c r="I43" s="22"/>
      <c r="J43" s="36">
        <f t="shared" si="0"/>
        <v>0</v>
      </c>
    </row>
    <row r="44" spans="1:26" s="36" customFormat="1" ht="21" customHeight="1" outlineLevel="1" x14ac:dyDescent="0.3">
      <c r="A44" s="51"/>
      <c r="B44" s="53"/>
      <c r="C44" s="56"/>
      <c r="D44" s="59" t="s">
        <v>864</v>
      </c>
      <c r="E44" s="25"/>
      <c r="F44" s="50"/>
      <c r="G44" s="66"/>
      <c r="H44" s="33"/>
      <c r="I44" s="22"/>
      <c r="J44" s="36">
        <f t="shared" si="0"/>
        <v>0</v>
      </c>
    </row>
    <row r="45" spans="1:26" s="36" customFormat="1" ht="21" customHeight="1" outlineLevel="1" x14ac:dyDescent="0.3">
      <c r="A45" s="51"/>
      <c r="B45" s="53"/>
      <c r="C45" s="56"/>
      <c r="D45" s="59" t="s">
        <v>733</v>
      </c>
      <c r="E45" s="25"/>
      <c r="F45" s="50"/>
      <c r="G45" s="66"/>
      <c r="H45" s="33"/>
      <c r="I45" s="22"/>
      <c r="J45" s="36">
        <f t="shared" si="0"/>
        <v>0</v>
      </c>
    </row>
    <row r="46" spans="1:26" s="36" customFormat="1" ht="20.100000000000001" customHeight="1" outlineLevel="1" x14ac:dyDescent="0.3">
      <c r="A46" s="51"/>
      <c r="B46" s="53"/>
      <c r="C46" s="56"/>
      <c r="D46" s="31" t="s">
        <v>865</v>
      </c>
      <c r="E46" s="25"/>
      <c r="F46" s="50"/>
      <c r="G46" s="66"/>
      <c r="H46" s="33"/>
      <c r="I46" s="22"/>
      <c r="J46" s="36">
        <f t="shared" si="0"/>
        <v>0</v>
      </c>
      <c r="K46" s="36">
        <v>8</v>
      </c>
      <c r="L46" s="14">
        <f>SUM(J39:J46)</f>
        <v>0</v>
      </c>
    </row>
    <row r="47" spans="1:26" s="36" customFormat="1" ht="33.75" customHeight="1" outlineLevel="1" x14ac:dyDescent="0.3">
      <c r="A47" s="51"/>
      <c r="B47" s="53"/>
      <c r="C47" s="54" t="s">
        <v>19</v>
      </c>
      <c r="D47" s="59" t="s">
        <v>734</v>
      </c>
      <c r="E47" s="25"/>
      <c r="F47" s="50"/>
      <c r="G47" s="66"/>
      <c r="H47" s="33"/>
      <c r="I47" s="22"/>
      <c r="J47" s="36">
        <f t="shared" si="0"/>
        <v>0</v>
      </c>
    </row>
    <row r="48" spans="1:26" s="36" customFormat="1" ht="32.25" customHeight="1" outlineLevel="1" x14ac:dyDescent="0.3">
      <c r="A48" s="52"/>
      <c r="B48" s="53"/>
      <c r="C48" s="56"/>
      <c r="D48" s="59" t="s">
        <v>867</v>
      </c>
      <c r="E48" s="25"/>
      <c r="F48" s="50"/>
      <c r="G48" s="66"/>
      <c r="H48" s="33"/>
      <c r="I48" s="22"/>
      <c r="J48" s="36">
        <f t="shared" si="0"/>
        <v>0</v>
      </c>
      <c r="O48" s="15"/>
      <c r="P48" s="15"/>
      <c r="Q48" s="15"/>
      <c r="R48" s="15"/>
      <c r="S48" s="15"/>
      <c r="T48" s="15"/>
      <c r="U48" s="15"/>
      <c r="V48" s="15"/>
      <c r="W48" s="15"/>
      <c r="X48" s="15"/>
      <c r="Z48" s="15"/>
    </row>
    <row r="49" spans="1:26" s="36" customFormat="1" ht="23.25" customHeight="1" outlineLevel="1" x14ac:dyDescent="0.3">
      <c r="A49" s="52"/>
      <c r="B49" s="53"/>
      <c r="C49" s="56"/>
      <c r="D49" s="59" t="s">
        <v>868</v>
      </c>
      <c r="E49" s="25"/>
      <c r="F49" s="50"/>
      <c r="G49" s="66"/>
      <c r="H49" s="33"/>
      <c r="I49" s="22"/>
      <c r="J49" s="36">
        <f t="shared" si="0"/>
        <v>0</v>
      </c>
      <c r="O49" s="15"/>
      <c r="P49" s="15"/>
      <c r="Q49" s="15"/>
      <c r="R49" s="15"/>
      <c r="S49" s="15"/>
      <c r="T49" s="15"/>
      <c r="U49" s="15"/>
      <c r="V49" s="15"/>
      <c r="W49" s="15"/>
      <c r="X49" s="15"/>
      <c r="Z49" s="15"/>
    </row>
    <row r="50" spans="1:26" s="36" customFormat="1" ht="35.1" customHeight="1" outlineLevel="1" x14ac:dyDescent="0.3">
      <c r="A50" s="52"/>
      <c r="B50" s="53"/>
      <c r="C50" s="56"/>
      <c r="D50" s="59" t="s">
        <v>869</v>
      </c>
      <c r="E50" s="25"/>
      <c r="F50" s="50"/>
      <c r="G50" s="66"/>
      <c r="H50" s="33"/>
      <c r="I50" s="22"/>
      <c r="J50" s="36">
        <f t="shared" si="0"/>
        <v>0</v>
      </c>
      <c r="K50" s="36">
        <v>4</v>
      </c>
      <c r="L50" s="14">
        <f>SUM(J47:J50)</f>
        <v>0</v>
      </c>
      <c r="O50" s="14"/>
      <c r="P50" s="14"/>
      <c r="Q50" s="14"/>
      <c r="R50" s="14"/>
      <c r="S50" s="14"/>
      <c r="T50" s="14"/>
      <c r="U50" s="14"/>
      <c r="V50" s="14"/>
      <c r="W50" s="14"/>
      <c r="X50" s="14"/>
    </row>
    <row r="51" spans="1:26" s="36" customFormat="1" ht="30.75" customHeight="1" outlineLevel="1" x14ac:dyDescent="0.3">
      <c r="A51" s="52"/>
      <c r="B51" s="53"/>
      <c r="C51" s="55" t="s">
        <v>20</v>
      </c>
      <c r="D51" s="59" t="s">
        <v>737</v>
      </c>
      <c r="E51" s="25"/>
      <c r="F51" s="50"/>
      <c r="G51" s="66"/>
      <c r="H51" s="33"/>
      <c r="I51" s="22"/>
      <c r="J51" s="36">
        <f t="shared" si="0"/>
        <v>0</v>
      </c>
      <c r="K51" s="50"/>
      <c r="L51" s="50"/>
      <c r="O51" s="14"/>
      <c r="P51" s="14"/>
      <c r="Q51" s="14"/>
      <c r="R51" s="14"/>
      <c r="S51" s="14"/>
      <c r="T51" s="14"/>
      <c r="U51" s="14"/>
      <c r="V51" s="14"/>
      <c r="W51" s="14"/>
      <c r="X51" s="14"/>
    </row>
    <row r="52" spans="1:26" s="36" customFormat="1" ht="18.75" customHeight="1" outlineLevel="1" x14ac:dyDescent="0.3">
      <c r="A52" s="52"/>
      <c r="B52" s="53"/>
      <c r="C52" s="53"/>
      <c r="D52" s="59" t="s">
        <v>870</v>
      </c>
      <c r="E52" s="25"/>
      <c r="F52" s="50"/>
      <c r="G52" s="66"/>
      <c r="H52" s="33"/>
      <c r="I52" s="22"/>
      <c r="J52" s="36">
        <f t="shared" si="0"/>
        <v>0</v>
      </c>
      <c r="L52" s="14"/>
      <c r="O52" s="14"/>
      <c r="P52" s="14"/>
      <c r="Q52" s="14"/>
      <c r="R52" s="14"/>
      <c r="S52" s="14"/>
      <c r="T52" s="14"/>
      <c r="U52" s="14"/>
      <c r="V52" s="14"/>
      <c r="W52" s="14"/>
      <c r="X52" s="14"/>
    </row>
    <row r="53" spans="1:26" s="36" customFormat="1" ht="33.75" customHeight="1" outlineLevel="1" x14ac:dyDescent="0.3">
      <c r="A53" s="52"/>
      <c r="B53" s="53"/>
      <c r="C53" s="53"/>
      <c r="D53" s="59" t="s">
        <v>739</v>
      </c>
      <c r="E53" s="25"/>
      <c r="F53" s="50"/>
      <c r="G53" s="66"/>
      <c r="H53" s="33"/>
      <c r="I53" s="22"/>
      <c r="J53" s="36">
        <f t="shared" si="0"/>
        <v>0</v>
      </c>
      <c r="L53" s="14"/>
      <c r="O53" s="14"/>
      <c r="P53" s="14"/>
      <c r="Q53" s="14"/>
      <c r="R53" s="14"/>
      <c r="S53" s="14"/>
      <c r="T53" s="14"/>
      <c r="U53" s="14"/>
      <c r="V53" s="14"/>
      <c r="W53" s="14"/>
      <c r="X53" s="14"/>
    </row>
    <row r="54" spans="1:26" s="36" customFormat="1" ht="21" customHeight="1" outlineLevel="1" x14ac:dyDescent="0.3">
      <c r="A54" s="52"/>
      <c r="B54" s="53"/>
      <c r="C54" s="53"/>
      <c r="D54" s="59" t="s">
        <v>740</v>
      </c>
      <c r="E54" s="25"/>
      <c r="F54" s="50"/>
      <c r="G54" s="66"/>
      <c r="H54" s="33"/>
      <c r="I54" s="22"/>
      <c r="J54" s="36">
        <f t="shared" si="0"/>
        <v>0</v>
      </c>
      <c r="L54" s="14"/>
      <c r="O54" s="14"/>
      <c r="P54" s="14"/>
      <c r="Q54" s="14"/>
      <c r="R54" s="14"/>
      <c r="S54" s="14"/>
      <c r="T54" s="14"/>
      <c r="U54" s="14"/>
      <c r="V54" s="14"/>
      <c r="W54" s="14"/>
      <c r="X54" s="14"/>
    </row>
    <row r="55" spans="1:26" s="36" customFormat="1" ht="48" customHeight="1" outlineLevel="1" x14ac:dyDescent="0.3">
      <c r="A55" s="52"/>
      <c r="B55" s="53"/>
      <c r="C55" s="53"/>
      <c r="D55" s="59" t="s">
        <v>871</v>
      </c>
      <c r="E55" s="25"/>
      <c r="F55" s="50"/>
      <c r="G55" s="66"/>
      <c r="H55" s="33"/>
      <c r="I55" s="22"/>
      <c r="J55" s="36">
        <f t="shared" si="0"/>
        <v>0</v>
      </c>
      <c r="K55" s="36">
        <v>5</v>
      </c>
      <c r="L55" s="14">
        <f>SUM(J51:J55)</f>
        <v>0</v>
      </c>
      <c r="O55" s="14"/>
      <c r="P55" s="14"/>
      <c r="Q55" s="14"/>
      <c r="R55" s="14"/>
      <c r="S55" s="14"/>
      <c r="T55" s="14"/>
      <c r="U55" s="14"/>
      <c r="V55" s="14"/>
      <c r="W55" s="14"/>
      <c r="X55" s="14"/>
    </row>
    <row r="56" spans="1:26" s="36" customFormat="1" ht="48" customHeight="1" outlineLevel="1" x14ac:dyDescent="0.3">
      <c r="A56" s="52"/>
      <c r="B56" s="53"/>
      <c r="C56" s="55" t="s">
        <v>21</v>
      </c>
      <c r="D56" s="59" t="s">
        <v>872</v>
      </c>
      <c r="E56" s="25"/>
      <c r="F56" s="50"/>
      <c r="G56" s="66"/>
      <c r="H56" s="33"/>
      <c r="I56" s="22"/>
      <c r="J56" s="36">
        <f t="shared" si="0"/>
        <v>0</v>
      </c>
      <c r="K56" s="50"/>
      <c r="L56" s="50"/>
    </row>
    <row r="57" spans="1:26" s="36" customFormat="1" ht="21" customHeight="1" outlineLevel="1" x14ac:dyDescent="0.3">
      <c r="A57" s="52"/>
      <c r="B57" s="53"/>
      <c r="C57" s="56"/>
      <c r="D57" s="59" t="s">
        <v>873</v>
      </c>
      <c r="E57" s="25"/>
      <c r="F57" s="50"/>
      <c r="G57" s="66"/>
      <c r="H57" s="33"/>
      <c r="I57" s="22"/>
      <c r="J57" s="36">
        <f t="shared" si="0"/>
        <v>0</v>
      </c>
      <c r="K57" s="50"/>
      <c r="L57" s="50"/>
    </row>
    <row r="58" spans="1:26" s="36" customFormat="1" ht="35.25" customHeight="1" outlineLevel="1" x14ac:dyDescent="0.3">
      <c r="A58" s="52"/>
      <c r="B58" s="53"/>
      <c r="C58" s="56"/>
      <c r="D58" s="59" t="s">
        <v>266</v>
      </c>
      <c r="E58" s="25"/>
      <c r="F58" s="50"/>
      <c r="G58" s="66"/>
      <c r="H58" s="33"/>
      <c r="I58" s="22"/>
      <c r="J58" s="36">
        <f t="shared" si="0"/>
        <v>0</v>
      </c>
      <c r="K58" s="50"/>
      <c r="L58" s="50"/>
    </row>
    <row r="59" spans="1:26" s="36" customFormat="1" ht="22.5" customHeight="1" outlineLevel="1" x14ac:dyDescent="0.3">
      <c r="A59" s="52"/>
      <c r="B59" s="53"/>
      <c r="C59" s="56"/>
      <c r="D59" s="59" t="s">
        <v>267</v>
      </c>
      <c r="E59" s="25"/>
      <c r="F59" s="50"/>
      <c r="G59" s="66"/>
      <c r="H59" s="33"/>
      <c r="I59" s="22"/>
      <c r="J59" s="36">
        <f t="shared" si="0"/>
        <v>0</v>
      </c>
      <c r="K59" s="50"/>
      <c r="L59" s="50"/>
    </row>
    <row r="60" spans="1:26" s="36" customFormat="1" ht="24.75" customHeight="1" outlineLevel="1" x14ac:dyDescent="0.3">
      <c r="A60" s="52"/>
      <c r="B60" s="53"/>
      <c r="C60" s="53"/>
      <c r="D60" s="59" t="s">
        <v>874</v>
      </c>
      <c r="E60" s="25"/>
      <c r="F60" s="50"/>
      <c r="G60" s="66"/>
      <c r="H60" s="33"/>
      <c r="I60" s="22"/>
      <c r="J60" s="36">
        <f t="shared" si="0"/>
        <v>0</v>
      </c>
      <c r="K60" s="36">
        <v>5</v>
      </c>
      <c r="L60" s="14">
        <f>SUM(J56:J60)</f>
        <v>0</v>
      </c>
    </row>
    <row r="61" spans="1:26" s="36" customFormat="1" outlineLevel="1" x14ac:dyDescent="0.3">
      <c r="A61" s="52"/>
      <c r="B61" s="54" t="s">
        <v>22</v>
      </c>
      <c r="C61" s="55" t="s">
        <v>23</v>
      </c>
      <c r="D61" s="59" t="s">
        <v>744</v>
      </c>
      <c r="E61" s="25"/>
      <c r="F61" s="50"/>
      <c r="G61" s="66"/>
      <c r="H61" s="33"/>
      <c r="I61" s="22"/>
      <c r="J61" s="36">
        <f t="shared" si="0"/>
        <v>0</v>
      </c>
    </row>
    <row r="62" spans="1:26" s="36" customFormat="1" ht="100.8" outlineLevel="1" x14ac:dyDescent="0.3">
      <c r="A62" s="52"/>
      <c r="B62" s="53"/>
      <c r="C62" s="56"/>
      <c r="D62" s="59" t="s">
        <v>747</v>
      </c>
      <c r="E62" s="25"/>
      <c r="F62" s="50"/>
      <c r="G62" s="66"/>
      <c r="H62" s="33"/>
      <c r="I62" s="22"/>
      <c r="J62" s="36">
        <f t="shared" si="0"/>
        <v>0</v>
      </c>
    </row>
    <row r="63" spans="1:26" s="36" customFormat="1" ht="28.8" outlineLevel="1" x14ac:dyDescent="0.3">
      <c r="A63" s="52"/>
      <c r="B63" s="53"/>
      <c r="C63" s="56"/>
      <c r="D63" s="59" t="s">
        <v>745</v>
      </c>
      <c r="E63" s="25"/>
      <c r="F63" s="50"/>
      <c r="G63" s="66"/>
      <c r="H63" s="33"/>
      <c r="I63" s="22"/>
      <c r="J63" s="36">
        <f t="shared" si="0"/>
        <v>0</v>
      </c>
    </row>
    <row r="64" spans="1:26" s="36" customFormat="1" ht="28.8" outlineLevel="1" x14ac:dyDescent="0.3">
      <c r="A64" s="52"/>
      <c r="B64" s="53"/>
      <c r="C64" s="56"/>
      <c r="D64" s="59" t="s">
        <v>876</v>
      </c>
      <c r="E64" s="25"/>
      <c r="F64" s="50"/>
      <c r="G64" s="66"/>
      <c r="H64" s="33"/>
      <c r="I64" s="22"/>
      <c r="J64" s="36">
        <f t="shared" si="0"/>
        <v>0</v>
      </c>
      <c r="K64" s="36">
        <v>4</v>
      </c>
      <c r="L64" s="14">
        <f>SUM(J61:J64)</f>
        <v>0</v>
      </c>
    </row>
    <row r="65" spans="1:29" s="36" customFormat="1" ht="28.8" outlineLevel="1" x14ac:dyDescent="0.3">
      <c r="A65" s="52"/>
      <c r="B65" s="53"/>
      <c r="C65" s="55" t="s">
        <v>24</v>
      </c>
      <c r="D65" s="59" t="s">
        <v>877</v>
      </c>
      <c r="E65" s="25"/>
      <c r="F65" s="50"/>
      <c r="G65" s="66"/>
      <c r="H65" s="33"/>
      <c r="I65" s="22"/>
      <c r="J65" s="36">
        <f t="shared" si="0"/>
        <v>0</v>
      </c>
    </row>
    <row r="66" spans="1:29" outlineLevel="1" x14ac:dyDescent="0.3">
      <c r="A66" s="52"/>
      <c r="B66" s="53"/>
      <c r="C66" s="56"/>
      <c r="D66" s="59" t="s">
        <v>878</v>
      </c>
      <c r="E66" s="25"/>
      <c r="F66" s="50"/>
      <c r="G66" s="66"/>
      <c r="J66" s="36">
        <f t="shared" si="0"/>
        <v>0</v>
      </c>
    </row>
    <row r="67" spans="1:29" ht="28.8" outlineLevel="1" x14ac:dyDescent="0.3">
      <c r="A67" s="52"/>
      <c r="B67" s="53"/>
      <c r="C67" s="56"/>
      <c r="D67" s="59" t="s">
        <v>879</v>
      </c>
      <c r="E67" s="25"/>
      <c r="F67" s="50"/>
      <c r="G67" s="66"/>
      <c r="J67" s="36">
        <f t="shared" si="0"/>
        <v>0</v>
      </c>
    </row>
    <row r="68" spans="1:29" ht="28.8" outlineLevel="1" x14ac:dyDescent="0.3">
      <c r="A68" s="52"/>
      <c r="B68" s="53"/>
      <c r="C68" s="56"/>
      <c r="D68" s="59" t="s">
        <v>880</v>
      </c>
      <c r="E68" s="25"/>
      <c r="F68" s="50"/>
      <c r="G68" s="66"/>
      <c r="J68" s="36">
        <f t="shared" si="0"/>
        <v>0</v>
      </c>
      <c r="K68" s="36">
        <v>4</v>
      </c>
      <c r="L68" s="14">
        <f>SUM(J65:J68)</f>
        <v>0</v>
      </c>
    </row>
    <row r="69" spans="1:29" s="19" customFormat="1" x14ac:dyDescent="0.3">
      <c r="A69" s="39" t="s">
        <v>27</v>
      </c>
      <c r="B69" s="40"/>
      <c r="C69" s="39"/>
      <c r="D69" s="41"/>
      <c r="E69" s="68"/>
      <c r="F69" s="40"/>
      <c r="G69" s="67"/>
      <c r="H69" s="11"/>
      <c r="I69" s="24"/>
      <c r="J69" s="58" t="s">
        <v>47</v>
      </c>
      <c r="K69" s="58" t="s">
        <v>48</v>
      </c>
      <c r="L69" s="58" t="s">
        <v>49</v>
      </c>
      <c r="M69" s="58" t="str">
        <f>C70</f>
        <v>Voeding en groei</v>
      </c>
      <c r="N69" s="58" t="str">
        <f>C73</f>
        <v>Functies van voeding</v>
      </c>
      <c r="O69" s="58" t="str">
        <f>C74</f>
        <v>Voeding en lichaamsgewicht</v>
      </c>
      <c r="P69" s="58" t="str">
        <f>C77</f>
        <v>Eten en duurzaamheid</v>
      </c>
      <c r="Q69" s="58" t="str">
        <f>C79</f>
        <v>Voedselveiligheid</v>
      </c>
      <c r="R69" s="58" t="str">
        <f>C80</f>
        <v>Voedselproductie en bewerking</v>
      </c>
      <c r="S69" s="58" t="str">
        <f>C82</f>
        <v>Etiketten</v>
      </c>
      <c r="T69" s="58" t="str">
        <f>C84</f>
        <v>Eetgewoonten</v>
      </c>
      <c r="U69" s="58" t="str">
        <f>C88</f>
        <v>Voedsel kopen</v>
      </c>
      <c r="V69" s="58" t="str">
        <f>C89</f>
        <v>Vergelijkend warenonderzoek</v>
      </c>
      <c r="W69" s="58" t="str">
        <f>C93</f>
        <v>Eten bereiden</v>
      </c>
      <c r="X69" s="58" t="str">
        <f>C94</f>
        <v>Sociale aspecten van eten</v>
      </c>
      <c r="Y69" s="58" t="str">
        <f>C99</f>
        <v>Culturele aspecten van eten</v>
      </c>
      <c r="Z69" s="58"/>
      <c r="AA69" s="58"/>
    </row>
    <row r="70" spans="1:29" ht="28.8" outlineLevel="1" x14ac:dyDescent="0.3">
      <c r="A70" s="51"/>
      <c r="B70" s="70" t="s">
        <v>111</v>
      </c>
      <c r="C70" s="70" t="s">
        <v>112</v>
      </c>
      <c r="D70" s="59" t="s">
        <v>752</v>
      </c>
      <c r="E70" s="25"/>
      <c r="F70" s="50"/>
      <c r="G70" s="66"/>
      <c r="J70" s="36">
        <f>IF(E70="X",1,0)</f>
        <v>0</v>
      </c>
      <c r="M70" s="36">
        <f>K72</f>
        <v>3</v>
      </c>
      <c r="N70" s="36">
        <f>K73</f>
        <v>1</v>
      </c>
      <c r="O70" s="36">
        <f>K76</f>
        <v>3</v>
      </c>
      <c r="P70" s="36">
        <f>K78</f>
        <v>2</v>
      </c>
      <c r="Q70" s="36">
        <f>K79</f>
        <v>1</v>
      </c>
      <c r="R70" s="36">
        <f>K81</f>
        <v>2</v>
      </c>
      <c r="S70" s="36">
        <f>K83</f>
        <v>2</v>
      </c>
      <c r="T70" s="36">
        <f>K87</f>
        <v>4</v>
      </c>
      <c r="U70" s="36">
        <f>K88</f>
        <v>1</v>
      </c>
      <c r="V70" s="36">
        <f>K92</f>
        <v>4</v>
      </c>
      <c r="W70" s="36">
        <f>K93</f>
        <v>1</v>
      </c>
      <c r="X70" s="36">
        <f>K98</f>
        <v>5</v>
      </c>
      <c r="Y70" s="36">
        <f>K100</f>
        <v>1</v>
      </c>
    </row>
    <row r="71" spans="1:29" ht="28.8" outlineLevel="1" x14ac:dyDescent="0.3">
      <c r="A71" s="52"/>
      <c r="B71" s="53"/>
      <c r="C71" s="56"/>
      <c r="D71" s="59" t="s">
        <v>753</v>
      </c>
      <c r="E71" s="25"/>
      <c r="F71" s="50"/>
      <c r="G71" s="66"/>
      <c r="J71" s="36">
        <f t="shared" ref="J71:J100" si="2">IF(E71="X",1,0)</f>
        <v>0</v>
      </c>
      <c r="M71" s="36">
        <f>L72</f>
        <v>0</v>
      </c>
      <c r="N71" s="36">
        <f>L73</f>
        <v>0</v>
      </c>
      <c r="O71" s="36">
        <f>L76</f>
        <v>0</v>
      </c>
      <c r="P71" s="36">
        <f>L78</f>
        <v>0</v>
      </c>
      <c r="Q71" s="36">
        <f>L79</f>
        <v>0</v>
      </c>
      <c r="R71" s="36">
        <f>L81</f>
        <v>0</v>
      </c>
      <c r="S71" s="36">
        <f>L83</f>
        <v>0</v>
      </c>
      <c r="T71" s="36">
        <f>L87</f>
        <v>0</v>
      </c>
      <c r="U71" s="36">
        <f>L88</f>
        <v>0</v>
      </c>
      <c r="V71" s="36">
        <f>L92</f>
        <v>0</v>
      </c>
      <c r="W71" s="36">
        <f>L93</f>
        <v>0</v>
      </c>
      <c r="X71" s="36">
        <f>L98</f>
        <v>0</v>
      </c>
      <c r="Y71" s="36">
        <f>L100</f>
        <v>0</v>
      </c>
    </row>
    <row r="72" spans="1:29" outlineLevel="1" x14ac:dyDescent="0.3">
      <c r="A72" s="52"/>
      <c r="B72" s="53"/>
      <c r="C72" s="56"/>
      <c r="D72" s="59" t="s">
        <v>754</v>
      </c>
      <c r="E72" s="25"/>
      <c r="F72" s="50"/>
      <c r="G72" s="66"/>
      <c r="J72" s="36">
        <f t="shared" si="2"/>
        <v>0</v>
      </c>
      <c r="K72" s="14">
        <v>3</v>
      </c>
      <c r="L72" s="14">
        <f>SUM(J70:J72)</f>
        <v>0</v>
      </c>
      <c r="M72" s="63">
        <f t="shared" ref="M72:Y72" si="3">M71/M70*100</f>
        <v>0</v>
      </c>
      <c r="N72" s="63">
        <f t="shared" si="3"/>
        <v>0</v>
      </c>
      <c r="O72" s="63">
        <f t="shared" si="3"/>
        <v>0</v>
      </c>
      <c r="P72" s="63">
        <f t="shared" si="3"/>
        <v>0</v>
      </c>
      <c r="Q72" s="63">
        <f t="shared" si="3"/>
        <v>0</v>
      </c>
      <c r="R72" s="63">
        <f t="shared" si="3"/>
        <v>0</v>
      </c>
      <c r="S72" s="63">
        <f t="shared" si="3"/>
        <v>0</v>
      </c>
      <c r="T72" s="63">
        <f t="shared" si="3"/>
        <v>0</v>
      </c>
      <c r="U72" s="63">
        <f t="shared" si="3"/>
        <v>0</v>
      </c>
      <c r="V72" s="63">
        <f t="shared" si="3"/>
        <v>0</v>
      </c>
      <c r="W72" s="63">
        <f t="shared" si="3"/>
        <v>0</v>
      </c>
      <c r="X72" s="63">
        <f t="shared" si="3"/>
        <v>0</v>
      </c>
      <c r="Y72" s="63">
        <f t="shared" si="3"/>
        <v>0</v>
      </c>
    </row>
    <row r="73" spans="1:29" s="36" customFormat="1" outlineLevel="1" x14ac:dyDescent="0.3">
      <c r="A73" s="52"/>
      <c r="B73" s="53"/>
      <c r="C73" s="71" t="s">
        <v>113</v>
      </c>
      <c r="D73" s="79" t="s">
        <v>101</v>
      </c>
      <c r="E73" s="26" t="s">
        <v>101</v>
      </c>
      <c r="F73" s="50"/>
      <c r="G73" s="66"/>
      <c r="H73" s="33"/>
      <c r="I73" s="22"/>
      <c r="J73" s="36">
        <f t="shared" si="2"/>
        <v>0</v>
      </c>
      <c r="K73" s="36">
        <v>1</v>
      </c>
      <c r="L73" s="14">
        <f>SUM(J73:J73)</f>
        <v>0</v>
      </c>
      <c r="AB73" s="50"/>
      <c r="AC73" s="50"/>
    </row>
    <row r="74" spans="1:29" s="36" customFormat="1" ht="28.8" outlineLevel="1" x14ac:dyDescent="0.3">
      <c r="A74" s="52"/>
      <c r="B74" s="53"/>
      <c r="C74" s="71" t="s">
        <v>114</v>
      </c>
      <c r="D74" s="59" t="s">
        <v>755</v>
      </c>
      <c r="E74" s="25"/>
      <c r="F74" s="50"/>
      <c r="G74" s="66"/>
      <c r="H74" s="33"/>
      <c r="I74" s="22"/>
      <c r="J74" s="36">
        <f t="shared" si="2"/>
        <v>0</v>
      </c>
      <c r="L74" s="21"/>
      <c r="AB74" s="50"/>
      <c r="AC74" s="50"/>
    </row>
    <row r="75" spans="1:29" s="36" customFormat="1" ht="28.8" outlineLevel="1" x14ac:dyDescent="0.3">
      <c r="A75" s="52"/>
      <c r="B75" s="53"/>
      <c r="C75" s="56"/>
      <c r="D75" s="59" t="s">
        <v>756</v>
      </c>
      <c r="E75" s="25"/>
      <c r="F75" s="50"/>
      <c r="G75" s="66"/>
      <c r="H75" s="33"/>
      <c r="I75" s="22"/>
      <c r="J75" s="36">
        <f t="shared" si="2"/>
        <v>0</v>
      </c>
      <c r="L75" s="21"/>
      <c r="AB75" s="50"/>
      <c r="AC75" s="50"/>
    </row>
    <row r="76" spans="1:29" s="36" customFormat="1" ht="28.8" outlineLevel="1" x14ac:dyDescent="0.3">
      <c r="A76" s="52"/>
      <c r="B76" s="53"/>
      <c r="C76" s="56"/>
      <c r="D76" s="59" t="s">
        <v>329</v>
      </c>
      <c r="E76" s="25"/>
      <c r="F76" s="50"/>
      <c r="G76" s="66"/>
      <c r="H76" s="33"/>
      <c r="I76" s="22"/>
      <c r="J76" s="36">
        <f t="shared" si="2"/>
        <v>0</v>
      </c>
      <c r="K76" s="36">
        <v>3</v>
      </c>
      <c r="L76" s="14">
        <f>SUM(J74:J76)</f>
        <v>0</v>
      </c>
      <c r="AB76" s="50"/>
      <c r="AC76" s="50"/>
    </row>
    <row r="77" spans="1:29" s="36" customFormat="1" ht="28.8" outlineLevel="1" x14ac:dyDescent="0.3">
      <c r="A77" s="52"/>
      <c r="B77" s="71" t="s">
        <v>115</v>
      </c>
      <c r="C77" s="71" t="s">
        <v>116</v>
      </c>
      <c r="D77" s="79" t="s">
        <v>757</v>
      </c>
      <c r="E77" s="25"/>
      <c r="F77" s="50"/>
      <c r="G77" s="66"/>
      <c r="H77" s="33"/>
      <c r="I77" s="22"/>
      <c r="J77" s="36">
        <f t="shared" si="2"/>
        <v>0</v>
      </c>
      <c r="K77" s="50"/>
      <c r="L77" s="50"/>
      <c r="AB77" s="50"/>
      <c r="AC77" s="50"/>
    </row>
    <row r="78" spans="1:29" s="36" customFormat="1" outlineLevel="1" x14ac:dyDescent="0.3">
      <c r="A78" s="52"/>
      <c r="B78" s="70"/>
      <c r="C78" s="56"/>
      <c r="D78" s="59" t="s">
        <v>332</v>
      </c>
      <c r="E78" s="25"/>
      <c r="F78" s="50"/>
      <c r="G78" s="66"/>
      <c r="H78" s="33"/>
      <c r="I78" s="22"/>
      <c r="J78" s="36">
        <f t="shared" si="2"/>
        <v>0</v>
      </c>
      <c r="K78" s="36">
        <v>2</v>
      </c>
      <c r="L78" s="14">
        <f>SUM(J77:J78)</f>
        <v>0</v>
      </c>
      <c r="AB78" s="50"/>
      <c r="AC78" s="50"/>
    </row>
    <row r="79" spans="1:29" s="36" customFormat="1" ht="28.8" outlineLevel="1" x14ac:dyDescent="0.3">
      <c r="A79" s="52"/>
      <c r="B79" s="53"/>
      <c r="C79" s="71" t="s">
        <v>117</v>
      </c>
      <c r="D79" s="59" t="s">
        <v>881</v>
      </c>
      <c r="E79" s="25"/>
      <c r="F79" s="50"/>
      <c r="G79" s="66"/>
      <c r="H79" s="33"/>
      <c r="I79" s="22"/>
      <c r="J79" s="36">
        <f t="shared" si="2"/>
        <v>0</v>
      </c>
      <c r="K79" s="36">
        <v>1</v>
      </c>
      <c r="L79" s="14">
        <f>SUM(J79:J79)</f>
        <v>0</v>
      </c>
      <c r="AB79" s="50"/>
      <c r="AC79" s="50"/>
    </row>
    <row r="80" spans="1:29" s="36" customFormat="1" ht="28.8" outlineLevel="1" x14ac:dyDescent="0.3">
      <c r="A80" s="51"/>
      <c r="B80" s="53"/>
      <c r="C80" s="71" t="s">
        <v>118</v>
      </c>
      <c r="D80" s="59" t="s">
        <v>758</v>
      </c>
      <c r="E80" s="25"/>
      <c r="F80" s="50"/>
      <c r="G80" s="66"/>
      <c r="H80" s="33"/>
      <c r="I80" s="22"/>
      <c r="J80" s="36">
        <f t="shared" si="2"/>
        <v>0</v>
      </c>
      <c r="AB80" s="50"/>
      <c r="AC80" s="50"/>
    </row>
    <row r="81" spans="1:29" s="36" customFormat="1" ht="28.8" outlineLevel="1" x14ac:dyDescent="0.3">
      <c r="A81" s="51"/>
      <c r="B81" s="53"/>
      <c r="C81" s="56"/>
      <c r="D81" s="59" t="s">
        <v>760</v>
      </c>
      <c r="E81" s="25"/>
      <c r="F81" s="50"/>
      <c r="G81" s="66"/>
      <c r="H81" s="33"/>
      <c r="I81" s="22"/>
      <c r="J81" s="36">
        <f t="shared" si="2"/>
        <v>0</v>
      </c>
      <c r="K81" s="36">
        <v>2</v>
      </c>
      <c r="L81" s="14">
        <f>SUM(J80:J81)</f>
        <v>0</v>
      </c>
      <c r="AB81" s="50"/>
      <c r="AC81" s="50"/>
    </row>
    <row r="82" spans="1:29" s="36" customFormat="1" ht="28.8" outlineLevel="1" x14ac:dyDescent="0.3">
      <c r="A82" s="51"/>
      <c r="B82" s="53"/>
      <c r="C82" s="71" t="s">
        <v>119</v>
      </c>
      <c r="D82" s="61" t="s">
        <v>761</v>
      </c>
      <c r="E82" s="25"/>
      <c r="F82" s="50"/>
      <c r="G82" s="66"/>
      <c r="H82" s="33"/>
      <c r="I82" s="22"/>
      <c r="J82" s="36">
        <f t="shared" si="2"/>
        <v>0</v>
      </c>
      <c r="K82" s="50"/>
      <c r="L82" s="50"/>
      <c r="AB82" s="50"/>
      <c r="AC82" s="50"/>
    </row>
    <row r="83" spans="1:29" s="36" customFormat="1" ht="28.8" outlineLevel="1" x14ac:dyDescent="0.3">
      <c r="A83" s="51"/>
      <c r="B83" s="53"/>
      <c r="C83" s="56"/>
      <c r="D83" s="92" t="s">
        <v>1220</v>
      </c>
      <c r="E83" s="25"/>
      <c r="F83" s="50"/>
      <c r="G83" s="66"/>
      <c r="H83" s="33"/>
      <c r="I83" s="22"/>
      <c r="J83" s="36">
        <f t="shared" si="2"/>
        <v>0</v>
      </c>
      <c r="K83" s="36">
        <v>2</v>
      </c>
      <c r="L83" s="14">
        <f>SUM(J82:J83)</f>
        <v>0</v>
      </c>
      <c r="AB83" s="50"/>
      <c r="AC83" s="50"/>
    </row>
    <row r="84" spans="1:29" s="36" customFormat="1" ht="28.8" outlineLevel="1" x14ac:dyDescent="0.3">
      <c r="A84" s="51"/>
      <c r="B84" s="71" t="s">
        <v>120</v>
      </c>
      <c r="C84" s="71" t="s">
        <v>121</v>
      </c>
      <c r="D84" s="59" t="s">
        <v>763</v>
      </c>
      <c r="E84" s="25"/>
      <c r="F84" s="50"/>
      <c r="G84" s="66"/>
      <c r="H84" s="33"/>
      <c r="I84" s="22"/>
      <c r="J84" s="36">
        <f t="shared" si="2"/>
        <v>0</v>
      </c>
      <c r="AB84" s="50"/>
      <c r="AC84" s="50"/>
    </row>
    <row r="85" spans="1:29" s="36" customFormat="1" outlineLevel="1" x14ac:dyDescent="0.3">
      <c r="A85" s="51"/>
      <c r="B85" s="70"/>
      <c r="C85" s="70"/>
      <c r="D85" s="59" t="s">
        <v>764</v>
      </c>
      <c r="E85" s="25"/>
      <c r="F85" s="50"/>
      <c r="G85" s="66"/>
      <c r="H85" s="33"/>
      <c r="I85" s="22"/>
      <c r="J85" s="36">
        <f t="shared" si="2"/>
        <v>0</v>
      </c>
      <c r="AB85" s="50"/>
      <c r="AC85" s="50"/>
    </row>
    <row r="86" spans="1:29" s="36" customFormat="1" outlineLevel="1" x14ac:dyDescent="0.3">
      <c r="A86" s="51"/>
      <c r="B86" s="70"/>
      <c r="C86" s="70"/>
      <c r="D86" s="59" t="s">
        <v>884</v>
      </c>
      <c r="E86" s="25"/>
      <c r="F86" s="50"/>
      <c r="G86" s="66"/>
      <c r="H86" s="33"/>
      <c r="I86" s="22"/>
      <c r="J86" s="36">
        <f t="shared" si="2"/>
        <v>0</v>
      </c>
      <c r="AB86" s="50"/>
      <c r="AC86" s="50"/>
    </row>
    <row r="87" spans="1:29" s="36" customFormat="1" ht="28.8" outlineLevel="1" x14ac:dyDescent="0.3">
      <c r="A87" s="51"/>
      <c r="B87" s="70"/>
      <c r="C87" s="70"/>
      <c r="D87" s="59" t="s">
        <v>883</v>
      </c>
      <c r="E87" s="25"/>
      <c r="F87" s="50"/>
      <c r="G87" s="66"/>
      <c r="H87" s="33"/>
      <c r="I87" s="22"/>
      <c r="J87" s="36">
        <f t="shared" si="2"/>
        <v>0</v>
      </c>
      <c r="K87" s="36">
        <v>4</v>
      </c>
      <c r="L87" s="14">
        <f>SUM(J84:J87)</f>
        <v>0</v>
      </c>
      <c r="AB87" s="50"/>
      <c r="AC87" s="50"/>
    </row>
    <row r="88" spans="1:29" ht="43.2" outlineLevel="1" x14ac:dyDescent="0.3">
      <c r="A88" s="51"/>
      <c r="B88" s="53"/>
      <c r="C88" s="71" t="s">
        <v>122</v>
      </c>
      <c r="D88" s="79" t="s">
        <v>343</v>
      </c>
      <c r="E88" s="25"/>
      <c r="F88" s="50"/>
      <c r="G88" s="66"/>
      <c r="J88" s="36">
        <f t="shared" si="2"/>
        <v>0</v>
      </c>
      <c r="K88" s="36">
        <v>1</v>
      </c>
      <c r="L88" s="14">
        <f t="shared" ref="L88" si="4">SUM(J88:J88)</f>
        <v>0</v>
      </c>
    </row>
    <row r="89" spans="1:29" ht="28.8" outlineLevel="1" x14ac:dyDescent="0.3">
      <c r="A89" s="51"/>
      <c r="B89" s="53"/>
      <c r="C89" s="71" t="s">
        <v>123</v>
      </c>
      <c r="D89" s="59" t="s">
        <v>765</v>
      </c>
      <c r="E89" s="25"/>
      <c r="F89" s="50"/>
      <c r="G89" s="66"/>
      <c r="J89" s="36">
        <f t="shared" si="2"/>
        <v>0</v>
      </c>
      <c r="K89" s="50"/>
      <c r="L89" s="50"/>
    </row>
    <row r="90" spans="1:29" ht="28.8" outlineLevel="1" x14ac:dyDescent="0.3">
      <c r="A90" s="51"/>
      <c r="B90" s="53"/>
      <c r="C90" s="70"/>
      <c r="D90" s="59" t="s">
        <v>766</v>
      </c>
      <c r="E90" s="25"/>
      <c r="F90" s="50"/>
      <c r="G90" s="66"/>
      <c r="J90" s="36">
        <f t="shared" si="2"/>
        <v>0</v>
      </c>
      <c r="K90" s="50"/>
      <c r="L90" s="50"/>
    </row>
    <row r="91" spans="1:29" outlineLevel="1" x14ac:dyDescent="0.3">
      <c r="A91" s="51"/>
      <c r="B91" s="53"/>
      <c r="C91" s="70"/>
      <c r="D91" s="59" t="s">
        <v>344</v>
      </c>
      <c r="E91" s="25"/>
      <c r="F91" s="50"/>
      <c r="G91" s="66"/>
      <c r="J91" s="36">
        <f t="shared" si="2"/>
        <v>0</v>
      </c>
      <c r="K91" s="50"/>
      <c r="L91" s="50"/>
    </row>
    <row r="92" spans="1:29" outlineLevel="1" x14ac:dyDescent="0.3">
      <c r="A92" s="51"/>
      <c r="B92" s="53"/>
      <c r="C92" s="70"/>
      <c r="D92" s="59" t="s">
        <v>346</v>
      </c>
      <c r="E92" s="25"/>
      <c r="F92" s="50"/>
      <c r="G92" s="66"/>
      <c r="J92" s="36">
        <f t="shared" si="2"/>
        <v>0</v>
      </c>
      <c r="K92" s="36">
        <v>4</v>
      </c>
      <c r="L92" s="14">
        <f>SUM(J89:J92)</f>
        <v>0</v>
      </c>
    </row>
    <row r="93" spans="1:29" ht="86.4" outlineLevel="1" x14ac:dyDescent="0.3">
      <c r="A93" s="51"/>
      <c r="B93" s="53"/>
      <c r="C93" s="71" t="s">
        <v>124</v>
      </c>
      <c r="D93" s="59" t="s">
        <v>885</v>
      </c>
      <c r="E93" s="25"/>
      <c r="F93" s="50"/>
      <c r="G93" s="66"/>
      <c r="J93" s="36">
        <f t="shared" si="2"/>
        <v>0</v>
      </c>
      <c r="K93" s="36">
        <v>1</v>
      </c>
      <c r="L93" s="14">
        <f>SUM(J93:J93)</f>
        <v>0</v>
      </c>
    </row>
    <row r="94" spans="1:29" ht="28.8" outlineLevel="1" x14ac:dyDescent="0.3">
      <c r="A94" s="51"/>
      <c r="B94" s="53"/>
      <c r="C94" s="71" t="s">
        <v>125</v>
      </c>
      <c r="D94" s="59" t="s">
        <v>767</v>
      </c>
      <c r="E94" s="25"/>
      <c r="F94" s="50"/>
      <c r="G94" s="66"/>
      <c r="J94" s="36">
        <f t="shared" si="2"/>
        <v>0</v>
      </c>
    </row>
    <row r="95" spans="1:29" outlineLevel="1" x14ac:dyDescent="0.3">
      <c r="A95" s="52"/>
      <c r="B95" s="53"/>
      <c r="C95" s="56"/>
      <c r="D95" s="59" t="s">
        <v>349</v>
      </c>
      <c r="E95" s="25"/>
      <c r="F95" s="50"/>
      <c r="G95" s="66"/>
      <c r="J95" s="36">
        <f t="shared" si="2"/>
        <v>0</v>
      </c>
      <c r="O95" s="15"/>
      <c r="P95" s="15"/>
      <c r="Q95" s="15"/>
      <c r="R95" s="15"/>
      <c r="S95" s="15"/>
      <c r="T95" s="15"/>
      <c r="U95" s="15"/>
      <c r="V95" s="15"/>
      <c r="W95" s="15"/>
      <c r="X95" s="15"/>
      <c r="Z95" s="15"/>
    </row>
    <row r="96" spans="1:29" outlineLevel="1" x14ac:dyDescent="0.3">
      <c r="A96" s="52"/>
      <c r="B96" s="53"/>
      <c r="C96" s="56"/>
      <c r="D96" s="59" t="s">
        <v>350</v>
      </c>
      <c r="E96" s="25"/>
      <c r="F96" s="50"/>
      <c r="G96" s="66"/>
      <c r="J96" s="36">
        <f t="shared" si="2"/>
        <v>0</v>
      </c>
      <c r="O96" s="15"/>
      <c r="P96" s="15"/>
      <c r="Q96" s="15"/>
      <c r="R96" s="15"/>
      <c r="S96" s="15"/>
      <c r="T96" s="15"/>
      <c r="U96" s="15"/>
      <c r="V96" s="15"/>
      <c r="W96" s="15"/>
      <c r="X96" s="15"/>
      <c r="Z96" s="15"/>
    </row>
    <row r="97" spans="1:27" outlineLevel="1" x14ac:dyDescent="0.3">
      <c r="A97" s="52"/>
      <c r="B97" s="53"/>
      <c r="C97" s="56"/>
      <c r="D97" s="59" t="s">
        <v>768</v>
      </c>
      <c r="E97" s="25"/>
      <c r="F97" s="50"/>
      <c r="G97" s="66"/>
      <c r="J97" s="36">
        <f t="shared" si="2"/>
        <v>0</v>
      </c>
      <c r="O97" s="15"/>
      <c r="P97" s="15"/>
      <c r="Q97" s="15"/>
      <c r="R97" s="15"/>
      <c r="S97" s="15"/>
      <c r="T97" s="15"/>
      <c r="U97" s="15"/>
      <c r="V97" s="15"/>
      <c r="W97" s="15"/>
      <c r="X97" s="15"/>
      <c r="Z97" s="15"/>
    </row>
    <row r="98" spans="1:27" ht="28.8" outlineLevel="1" x14ac:dyDescent="0.3">
      <c r="A98" s="52"/>
      <c r="B98" s="53"/>
      <c r="C98" s="56"/>
      <c r="D98" s="59" t="s">
        <v>351</v>
      </c>
      <c r="E98" s="25"/>
      <c r="F98" s="50"/>
      <c r="G98" s="66"/>
      <c r="J98" s="36">
        <f t="shared" si="2"/>
        <v>0</v>
      </c>
      <c r="K98" s="36">
        <v>5</v>
      </c>
      <c r="L98" s="14">
        <f>SUM(J94:J98)</f>
        <v>0</v>
      </c>
      <c r="O98" s="14"/>
      <c r="P98" s="14"/>
      <c r="Q98" s="14"/>
      <c r="R98" s="14"/>
      <c r="S98" s="14"/>
      <c r="T98" s="14"/>
      <c r="U98" s="14"/>
      <c r="V98" s="14"/>
      <c r="W98" s="14"/>
      <c r="X98" s="14"/>
    </row>
    <row r="99" spans="1:27" ht="28.8" outlineLevel="1" x14ac:dyDescent="0.3">
      <c r="A99" s="52"/>
      <c r="B99" s="53"/>
      <c r="C99" s="71" t="s">
        <v>126</v>
      </c>
      <c r="D99" s="59" t="s">
        <v>769</v>
      </c>
      <c r="E99" s="25"/>
      <c r="F99" s="50"/>
      <c r="G99" s="66"/>
      <c r="J99" s="36">
        <f t="shared" si="2"/>
        <v>0</v>
      </c>
      <c r="L99" s="14"/>
      <c r="O99" s="14"/>
      <c r="P99" s="14"/>
      <c r="Q99" s="14"/>
      <c r="R99" s="14"/>
      <c r="S99" s="14"/>
      <c r="T99" s="14"/>
      <c r="U99" s="14"/>
      <c r="V99" s="14"/>
      <c r="W99" s="14"/>
      <c r="X99" s="14"/>
    </row>
    <row r="100" spans="1:27" ht="28.8" outlineLevel="1" x14ac:dyDescent="0.3">
      <c r="A100" s="52"/>
      <c r="B100" s="53"/>
      <c r="C100" s="50"/>
      <c r="D100" s="59" t="s">
        <v>770</v>
      </c>
      <c r="E100" s="25"/>
      <c r="F100" s="50"/>
      <c r="G100" s="66"/>
      <c r="J100" s="36">
        <f t="shared" si="2"/>
        <v>0</v>
      </c>
      <c r="K100" s="36">
        <v>1</v>
      </c>
      <c r="L100" s="14">
        <f>SUM(J100:J100)</f>
        <v>0</v>
      </c>
      <c r="O100" s="14"/>
      <c r="P100" s="14"/>
      <c r="Q100" s="14"/>
      <c r="R100" s="14"/>
      <c r="S100" s="14"/>
      <c r="T100" s="14"/>
      <c r="U100" s="14"/>
      <c r="V100" s="14"/>
      <c r="W100" s="14"/>
      <c r="X100" s="14"/>
    </row>
    <row r="101" spans="1:27" s="19" customFormat="1" x14ac:dyDescent="0.3">
      <c r="A101" s="42" t="s">
        <v>108</v>
      </c>
      <c r="B101" s="43"/>
      <c r="C101" s="42"/>
      <c r="D101" s="44"/>
      <c r="E101" s="47"/>
      <c r="F101" s="43"/>
      <c r="G101" s="65"/>
      <c r="H101" s="11"/>
      <c r="I101" s="24"/>
      <c r="J101" s="58" t="s">
        <v>47</v>
      </c>
      <c r="K101" s="58" t="s">
        <v>48</v>
      </c>
      <c r="L101" s="58" t="s">
        <v>49</v>
      </c>
      <c r="M101" s="58" t="str">
        <f>B102</f>
        <v>Op de leer-/werkplek</v>
      </c>
      <c r="N101" s="58" t="str">
        <f>B107</f>
        <v>Tijdens de pauze</v>
      </c>
      <c r="O101" s="58" t="str">
        <f>B111</f>
        <v>Bij bewegingsonderwijs</v>
      </c>
      <c r="P101" s="58" t="str">
        <f>B112</f>
        <v>Bij transport</v>
      </c>
      <c r="Q101" s="58" t="str">
        <f>B115</f>
        <v>In vrije tijd</v>
      </c>
      <c r="R101" s="58"/>
      <c r="S101" s="58"/>
      <c r="T101" s="58"/>
      <c r="U101" s="58"/>
      <c r="V101" s="58"/>
      <c r="W101" s="58"/>
      <c r="X101" s="58"/>
      <c r="Y101" s="58"/>
      <c r="Z101" s="58"/>
      <c r="AA101" s="58"/>
    </row>
    <row r="102" spans="1:27" outlineLevel="1" x14ac:dyDescent="0.3">
      <c r="A102" s="51"/>
      <c r="B102" s="142" t="s">
        <v>462</v>
      </c>
      <c r="C102" s="143"/>
      <c r="D102" s="59" t="s">
        <v>469</v>
      </c>
      <c r="E102" s="25"/>
      <c r="F102" s="50"/>
      <c r="G102" s="66"/>
      <c r="J102" s="36">
        <f>IF(E102="X",1,0)</f>
        <v>0</v>
      </c>
      <c r="M102" s="36">
        <f>K106</f>
        <v>5</v>
      </c>
      <c r="N102" s="36">
        <f>K110</f>
        <v>4</v>
      </c>
      <c r="O102" s="36">
        <f>K111</f>
        <v>1</v>
      </c>
      <c r="P102" s="36">
        <f>K114</f>
        <v>3</v>
      </c>
      <c r="Q102" s="36">
        <f>K118</f>
        <v>4</v>
      </c>
    </row>
    <row r="103" spans="1:27" ht="28.8" outlineLevel="1" x14ac:dyDescent="0.3">
      <c r="A103" s="52"/>
      <c r="B103" s="144"/>
      <c r="C103" s="145"/>
      <c r="D103" s="59" t="s">
        <v>488</v>
      </c>
      <c r="E103" s="25"/>
      <c r="F103" s="50"/>
      <c r="G103" s="66"/>
      <c r="J103" s="36">
        <f t="shared" ref="J103:J118" si="5">IF(E103="X",1,0)</f>
        <v>0</v>
      </c>
      <c r="M103" s="36">
        <f>L106</f>
        <v>0</v>
      </c>
      <c r="N103" s="36">
        <f>L110</f>
        <v>0</v>
      </c>
      <c r="O103" s="36">
        <f>L111</f>
        <v>0</v>
      </c>
      <c r="P103" s="36">
        <f>L114</f>
        <v>0</v>
      </c>
      <c r="Q103" s="36">
        <f>L118</f>
        <v>0</v>
      </c>
    </row>
    <row r="104" spans="1:27" outlineLevel="1" x14ac:dyDescent="0.3">
      <c r="A104" s="52"/>
      <c r="B104" s="144"/>
      <c r="C104" s="145"/>
      <c r="D104" s="125" t="s">
        <v>489</v>
      </c>
      <c r="E104" s="25"/>
      <c r="F104" s="50"/>
      <c r="G104" s="66"/>
      <c r="J104" s="36">
        <f t="shared" si="5"/>
        <v>0</v>
      </c>
    </row>
    <row r="105" spans="1:27" ht="28.8" outlineLevel="1" x14ac:dyDescent="0.3">
      <c r="A105" s="52"/>
      <c r="B105" s="144"/>
      <c r="C105" s="145"/>
      <c r="D105" s="125" t="s">
        <v>490</v>
      </c>
      <c r="E105" s="25"/>
      <c r="F105" s="50"/>
      <c r="G105" s="66"/>
      <c r="J105" s="36">
        <f t="shared" si="5"/>
        <v>0</v>
      </c>
      <c r="M105" s="63">
        <f t="shared" ref="M105:Q105" si="6">M103/M102*100</f>
        <v>0</v>
      </c>
      <c r="N105" s="63">
        <f t="shared" si="6"/>
        <v>0</v>
      </c>
      <c r="O105" s="63">
        <f t="shared" si="6"/>
        <v>0</v>
      </c>
      <c r="P105" s="63">
        <f t="shared" si="6"/>
        <v>0</v>
      </c>
      <c r="Q105" s="63">
        <f t="shared" si="6"/>
        <v>0</v>
      </c>
    </row>
    <row r="106" spans="1:27" ht="28.8" outlineLevel="1" x14ac:dyDescent="0.3">
      <c r="A106" s="52"/>
      <c r="B106" s="144"/>
      <c r="C106" s="145"/>
      <c r="D106" s="59" t="s">
        <v>1221</v>
      </c>
      <c r="E106" s="25"/>
      <c r="F106" s="50"/>
      <c r="G106" s="66"/>
      <c r="J106" s="36">
        <f t="shared" si="5"/>
        <v>0</v>
      </c>
      <c r="K106" s="14">
        <v>5</v>
      </c>
      <c r="L106" s="14">
        <f>SUM(J102:J106)</f>
        <v>0</v>
      </c>
      <c r="M106" s="50"/>
      <c r="N106" s="50"/>
      <c r="O106" s="50"/>
      <c r="P106" s="50"/>
      <c r="Q106" s="50"/>
      <c r="R106" s="63"/>
      <c r="S106" s="63"/>
      <c r="T106" s="63"/>
      <c r="U106" s="63"/>
      <c r="V106" s="63"/>
      <c r="W106" s="63"/>
      <c r="X106" s="63"/>
      <c r="Y106" s="63"/>
      <c r="Z106" s="63"/>
      <c r="AA106" s="63"/>
    </row>
    <row r="107" spans="1:27" s="36" customFormat="1" ht="28.8" outlineLevel="1" x14ac:dyDescent="0.3">
      <c r="A107" s="52"/>
      <c r="B107" s="142" t="s">
        <v>463</v>
      </c>
      <c r="C107" s="143"/>
      <c r="D107" s="59" t="s">
        <v>886</v>
      </c>
      <c r="E107" s="25"/>
      <c r="F107" s="50"/>
      <c r="G107" s="66"/>
      <c r="H107" s="33"/>
      <c r="I107" s="22"/>
      <c r="J107" s="36">
        <f t="shared" si="5"/>
        <v>0</v>
      </c>
    </row>
    <row r="108" spans="1:27" s="36" customFormat="1" ht="28.8" outlineLevel="1" x14ac:dyDescent="0.3">
      <c r="A108" s="52"/>
      <c r="B108" s="144"/>
      <c r="C108" s="145"/>
      <c r="D108" s="59" t="s">
        <v>774</v>
      </c>
      <c r="E108" s="25"/>
      <c r="F108" s="50"/>
      <c r="G108" s="66"/>
      <c r="H108" s="33"/>
      <c r="I108" s="22"/>
      <c r="J108" s="36">
        <f t="shared" si="5"/>
        <v>0</v>
      </c>
    </row>
    <row r="109" spans="1:27" s="36" customFormat="1" outlineLevel="1" x14ac:dyDescent="0.3">
      <c r="A109" s="52"/>
      <c r="B109" s="144"/>
      <c r="C109" s="145"/>
      <c r="D109" s="59" t="s">
        <v>494</v>
      </c>
      <c r="E109" s="25"/>
      <c r="F109" s="50"/>
      <c r="G109" s="66"/>
      <c r="H109" s="33"/>
      <c r="I109" s="22"/>
      <c r="J109" s="36">
        <f t="shared" si="5"/>
        <v>0</v>
      </c>
    </row>
    <row r="110" spans="1:27" s="36" customFormat="1" ht="28.8" outlineLevel="1" x14ac:dyDescent="0.3">
      <c r="A110" s="52"/>
      <c r="B110" s="144"/>
      <c r="C110" s="145"/>
      <c r="D110" s="59" t="s">
        <v>887</v>
      </c>
      <c r="E110" s="25"/>
      <c r="F110" s="50"/>
      <c r="G110" s="66"/>
      <c r="H110" s="33"/>
      <c r="I110" s="22"/>
      <c r="J110" s="36">
        <f t="shared" si="5"/>
        <v>0</v>
      </c>
      <c r="K110" s="36">
        <v>4</v>
      </c>
      <c r="L110" s="14">
        <f>SUM(J107:J110)</f>
        <v>0</v>
      </c>
    </row>
    <row r="111" spans="1:27" s="36" customFormat="1" outlineLevel="1" x14ac:dyDescent="0.3">
      <c r="A111" s="51"/>
      <c r="B111" s="142" t="s">
        <v>464</v>
      </c>
      <c r="C111" s="143"/>
      <c r="D111" s="79" t="s">
        <v>101</v>
      </c>
      <c r="E111" s="26" t="s">
        <v>101</v>
      </c>
      <c r="F111" s="50"/>
      <c r="G111" s="66"/>
      <c r="H111" s="33"/>
      <c r="I111" s="22"/>
      <c r="J111" s="36">
        <f t="shared" si="5"/>
        <v>0</v>
      </c>
      <c r="K111" s="36">
        <v>1</v>
      </c>
      <c r="L111" s="14">
        <f>SUM(J111:J111)</f>
        <v>0</v>
      </c>
    </row>
    <row r="112" spans="1:27" s="36" customFormat="1" outlineLevel="1" x14ac:dyDescent="0.3">
      <c r="A112" s="51"/>
      <c r="B112" s="142" t="s">
        <v>465</v>
      </c>
      <c r="C112" s="143"/>
      <c r="D112" s="59" t="s">
        <v>894</v>
      </c>
      <c r="E112" s="25"/>
      <c r="F112" s="50"/>
      <c r="G112" s="66"/>
      <c r="H112" s="33"/>
      <c r="I112" s="22"/>
      <c r="J112" s="36">
        <f t="shared" si="5"/>
        <v>0</v>
      </c>
    </row>
    <row r="113" spans="1:27" s="36" customFormat="1" outlineLevel="1" x14ac:dyDescent="0.3">
      <c r="A113" s="51"/>
      <c r="B113" s="144"/>
      <c r="C113" s="145"/>
      <c r="D113" s="59" t="s">
        <v>779</v>
      </c>
      <c r="E113" s="25"/>
      <c r="F113" s="50"/>
      <c r="G113" s="66"/>
      <c r="H113" s="33"/>
      <c r="I113" s="22"/>
      <c r="J113" s="36">
        <f t="shared" si="5"/>
        <v>0</v>
      </c>
    </row>
    <row r="114" spans="1:27" s="36" customFormat="1" ht="28.8" outlineLevel="1" x14ac:dyDescent="0.3">
      <c r="A114" s="51"/>
      <c r="B114" s="144"/>
      <c r="C114" s="145"/>
      <c r="D114" s="59" t="s">
        <v>893</v>
      </c>
      <c r="E114" s="25"/>
      <c r="F114" s="50"/>
      <c r="G114" s="66"/>
      <c r="H114" s="33"/>
      <c r="I114" s="22"/>
      <c r="J114" s="36">
        <f t="shared" si="5"/>
        <v>0</v>
      </c>
      <c r="K114" s="36">
        <v>3</v>
      </c>
      <c r="L114" s="14">
        <f>SUM(J112:J114)</f>
        <v>0</v>
      </c>
    </row>
    <row r="115" spans="1:27" s="36" customFormat="1" ht="28.8" outlineLevel="1" x14ac:dyDescent="0.3">
      <c r="A115" s="51"/>
      <c r="B115" s="142" t="s">
        <v>466</v>
      </c>
      <c r="C115" s="143"/>
      <c r="D115" s="59" t="s">
        <v>895</v>
      </c>
      <c r="E115" s="25"/>
      <c r="F115" s="50"/>
      <c r="G115" s="66"/>
      <c r="H115" s="33"/>
      <c r="I115" s="22"/>
      <c r="J115" s="36">
        <f t="shared" si="5"/>
        <v>0</v>
      </c>
    </row>
    <row r="116" spans="1:27" s="36" customFormat="1" ht="28.8" outlineLevel="1" x14ac:dyDescent="0.3">
      <c r="A116" s="51"/>
      <c r="B116" s="144"/>
      <c r="C116" s="145"/>
      <c r="D116" s="59" t="s">
        <v>896</v>
      </c>
      <c r="E116" s="25"/>
      <c r="F116" s="50"/>
      <c r="G116" s="66"/>
      <c r="H116" s="33"/>
      <c r="I116" s="22"/>
      <c r="J116" s="36">
        <f t="shared" si="5"/>
        <v>0</v>
      </c>
    </row>
    <row r="117" spans="1:27" s="36" customFormat="1" ht="28.8" outlineLevel="1" x14ac:dyDescent="0.3">
      <c r="A117" s="51"/>
      <c r="B117" s="144"/>
      <c r="C117" s="145"/>
      <c r="D117" s="59" t="s">
        <v>897</v>
      </c>
      <c r="E117" s="25"/>
      <c r="F117" s="50"/>
      <c r="G117" s="66"/>
      <c r="H117" s="33"/>
      <c r="I117" s="22"/>
      <c r="J117" s="36">
        <f t="shared" si="5"/>
        <v>0</v>
      </c>
    </row>
    <row r="118" spans="1:27" ht="28.8" outlineLevel="1" x14ac:dyDescent="0.3">
      <c r="A118" s="51"/>
      <c r="B118" s="144"/>
      <c r="C118" s="145"/>
      <c r="D118" s="59" t="s">
        <v>898</v>
      </c>
      <c r="E118" s="25"/>
      <c r="F118" s="50"/>
      <c r="G118" s="66"/>
      <c r="J118" s="36">
        <f t="shared" si="5"/>
        <v>0</v>
      </c>
      <c r="K118" s="36">
        <v>4</v>
      </c>
      <c r="L118" s="14">
        <f>SUM(J115:J118)</f>
        <v>0</v>
      </c>
    </row>
    <row r="119" spans="1:27" s="19" customFormat="1" x14ac:dyDescent="0.3">
      <c r="A119" s="39" t="s">
        <v>28</v>
      </c>
      <c r="B119" s="40"/>
      <c r="C119" s="39"/>
      <c r="D119" s="41"/>
      <c r="E119" s="68"/>
      <c r="F119" s="40"/>
      <c r="G119" s="67"/>
      <c r="H119" s="11"/>
      <c r="I119" s="24"/>
      <c r="J119" s="58" t="s">
        <v>47</v>
      </c>
      <c r="K119" s="58" t="s">
        <v>48</v>
      </c>
      <c r="L119" s="58" t="s">
        <v>49</v>
      </c>
      <c r="M119" s="58" t="str">
        <f>C120</f>
        <v>Je lichaam leren kennen</v>
      </c>
      <c r="N119" s="58" t="str">
        <f>C122</f>
        <v>Je lichaam verzorgen</v>
      </c>
      <c r="O119" s="58" t="str">
        <f>C123</f>
        <v>Je handen verzorgen</v>
      </c>
      <c r="P119" s="58" t="str">
        <f>C124</f>
        <v>Je huid verzorgen en beschermen</v>
      </c>
      <c r="Q119" s="58" t="str">
        <f>C125</f>
        <v>Je huid verfraaien</v>
      </c>
      <c r="R119" s="58" t="str">
        <f>C126</f>
        <v xml:space="preserve">Je oren beschermen </v>
      </c>
      <c r="S119" s="58" t="str">
        <f>C128</f>
        <v xml:space="preserve">Je ogen beschermen </v>
      </c>
      <c r="T119" s="58" t="str">
        <f>C130</f>
        <v xml:space="preserve">Je oren en ogen als zintuig </v>
      </c>
      <c r="U119" s="58" t="str">
        <f>C132</f>
        <v>Je mond en gebit verzorgen en beschermen</v>
      </c>
      <c r="V119" s="58"/>
      <c r="W119" s="58"/>
      <c r="X119" s="58"/>
      <c r="Y119" s="58"/>
      <c r="Z119" s="58"/>
      <c r="AA119" s="58"/>
    </row>
    <row r="120" spans="1:27" ht="28.8" outlineLevel="1" x14ac:dyDescent="0.3">
      <c r="A120" s="51"/>
      <c r="B120" s="69" t="s">
        <v>82</v>
      </c>
      <c r="C120" s="70" t="s">
        <v>83</v>
      </c>
      <c r="D120" s="59" t="s">
        <v>783</v>
      </c>
      <c r="E120" s="25"/>
      <c r="F120" s="50"/>
      <c r="G120" s="66"/>
      <c r="J120" s="36">
        <f>IF(E120="X",1,0)</f>
        <v>0</v>
      </c>
      <c r="K120" s="50"/>
      <c r="L120" s="50"/>
      <c r="M120" s="36">
        <f>K121</f>
        <v>2</v>
      </c>
      <c r="N120" s="36">
        <f>K122</f>
        <v>1</v>
      </c>
      <c r="O120" s="36">
        <f>K123</f>
        <v>1</v>
      </c>
      <c r="P120" s="36">
        <f>K124</f>
        <v>1</v>
      </c>
      <c r="Q120" s="36">
        <f>K125</f>
        <v>1</v>
      </c>
      <c r="R120" s="36">
        <f>K127</f>
        <v>2</v>
      </c>
      <c r="S120" s="36">
        <f>K129</f>
        <v>2</v>
      </c>
      <c r="T120" s="36">
        <f>K131</f>
        <v>2</v>
      </c>
      <c r="U120" s="36">
        <f>K133</f>
        <v>2</v>
      </c>
    </row>
    <row r="121" spans="1:27" outlineLevel="1" x14ac:dyDescent="0.3">
      <c r="A121" s="51"/>
      <c r="B121" s="69"/>
      <c r="C121" s="70"/>
      <c r="D121" s="59" t="s">
        <v>899</v>
      </c>
      <c r="E121" s="25"/>
      <c r="F121" s="50"/>
      <c r="G121" s="66"/>
      <c r="J121" s="36">
        <f t="shared" ref="J121:J132" si="7">IF(E121="X",1,0)</f>
        <v>0</v>
      </c>
      <c r="K121" s="36">
        <v>2</v>
      </c>
      <c r="L121" s="14">
        <f>SUM(J120:J121)</f>
        <v>0</v>
      </c>
      <c r="M121" s="36">
        <f>L121</f>
        <v>0</v>
      </c>
      <c r="N121" s="36">
        <f>L122</f>
        <v>0</v>
      </c>
      <c r="O121" s="36">
        <f>L123</f>
        <v>0</v>
      </c>
      <c r="P121" s="36">
        <f>L124</f>
        <v>0</v>
      </c>
      <c r="Q121" s="36">
        <f>L125</f>
        <v>0</v>
      </c>
      <c r="R121" s="36">
        <f>L127</f>
        <v>0</v>
      </c>
      <c r="S121" s="36">
        <f>L129</f>
        <v>0</v>
      </c>
      <c r="T121" s="36">
        <f>L131</f>
        <v>0</v>
      </c>
      <c r="U121" s="36">
        <f>L133</f>
        <v>0</v>
      </c>
    </row>
    <row r="122" spans="1:27" outlineLevel="1" x14ac:dyDescent="0.3">
      <c r="A122" s="51"/>
      <c r="B122" s="69"/>
      <c r="C122" s="71" t="s">
        <v>84</v>
      </c>
      <c r="D122" s="79" t="s">
        <v>101</v>
      </c>
      <c r="E122" s="26" t="s">
        <v>101</v>
      </c>
      <c r="F122" s="50"/>
      <c r="G122" s="66"/>
      <c r="J122" s="36">
        <f t="shared" si="7"/>
        <v>0</v>
      </c>
      <c r="K122" s="14">
        <v>1</v>
      </c>
      <c r="L122" s="14">
        <f>SUM(J122:J122)</f>
        <v>0</v>
      </c>
      <c r="M122" s="63">
        <f t="shared" ref="M122:U122" si="8">M121/M120*100</f>
        <v>0</v>
      </c>
      <c r="N122" s="63">
        <f t="shared" si="8"/>
        <v>0</v>
      </c>
      <c r="O122" s="63">
        <f t="shared" si="8"/>
        <v>0</v>
      </c>
      <c r="P122" s="63">
        <f t="shared" si="8"/>
        <v>0</v>
      </c>
      <c r="Q122" s="63">
        <f t="shared" si="8"/>
        <v>0</v>
      </c>
      <c r="R122" s="63">
        <f t="shared" si="8"/>
        <v>0</v>
      </c>
      <c r="S122" s="63">
        <f t="shared" si="8"/>
        <v>0</v>
      </c>
      <c r="T122" s="63">
        <f t="shared" si="8"/>
        <v>0</v>
      </c>
      <c r="U122" s="63">
        <f t="shared" si="8"/>
        <v>0</v>
      </c>
    </row>
    <row r="123" spans="1:27" outlineLevel="1" x14ac:dyDescent="0.3">
      <c r="A123" s="52"/>
      <c r="B123" s="53"/>
      <c r="C123" s="71" t="s">
        <v>85</v>
      </c>
      <c r="D123" s="79" t="s">
        <v>900</v>
      </c>
      <c r="E123" s="25"/>
      <c r="F123" s="50"/>
      <c r="G123" s="66"/>
      <c r="J123" s="36">
        <f t="shared" si="7"/>
        <v>0</v>
      </c>
      <c r="K123" s="14">
        <v>1</v>
      </c>
      <c r="L123" s="14">
        <f>SUM(J123:J123)</f>
        <v>0</v>
      </c>
    </row>
    <row r="124" spans="1:27" ht="28.8" outlineLevel="1" x14ac:dyDescent="0.3">
      <c r="A124" s="52"/>
      <c r="B124" s="72" t="s">
        <v>86</v>
      </c>
      <c r="C124" s="71" t="s">
        <v>87</v>
      </c>
      <c r="D124" s="79" t="s">
        <v>101</v>
      </c>
      <c r="E124" s="26" t="s">
        <v>101</v>
      </c>
      <c r="F124" s="50"/>
      <c r="G124" s="66"/>
      <c r="J124" s="36">
        <f t="shared" si="7"/>
        <v>0</v>
      </c>
      <c r="K124" s="36">
        <v>1</v>
      </c>
      <c r="L124" s="14">
        <f>SUM(J124:J124)</f>
        <v>0</v>
      </c>
    </row>
    <row r="125" spans="1:27" outlineLevel="1" x14ac:dyDescent="0.3">
      <c r="A125" s="52"/>
      <c r="B125" s="53"/>
      <c r="C125" s="71" t="s">
        <v>88</v>
      </c>
      <c r="D125" s="59" t="s">
        <v>786</v>
      </c>
      <c r="E125" s="25"/>
      <c r="F125" s="50"/>
      <c r="G125" s="66"/>
      <c r="J125" s="36">
        <f t="shared" si="7"/>
        <v>0</v>
      </c>
      <c r="K125" s="20">
        <v>1</v>
      </c>
      <c r="L125" s="14">
        <f>SUM(J125:J125)</f>
        <v>0</v>
      </c>
    </row>
    <row r="126" spans="1:27" outlineLevel="1" x14ac:dyDescent="0.3">
      <c r="A126" s="51"/>
      <c r="B126" s="72" t="s">
        <v>89</v>
      </c>
      <c r="C126" s="71" t="s">
        <v>90</v>
      </c>
      <c r="D126" s="59" t="s">
        <v>901</v>
      </c>
      <c r="E126" s="25"/>
      <c r="F126" s="50"/>
      <c r="G126" s="66"/>
      <c r="J126" s="36">
        <f t="shared" si="7"/>
        <v>0</v>
      </c>
    </row>
    <row r="127" spans="1:27" ht="28.8" outlineLevel="1" x14ac:dyDescent="0.3">
      <c r="A127" s="51"/>
      <c r="B127" s="53"/>
      <c r="C127" s="56"/>
      <c r="D127" s="59" t="s">
        <v>902</v>
      </c>
      <c r="E127" s="25"/>
      <c r="F127" s="50"/>
      <c r="G127" s="66"/>
      <c r="J127" s="36">
        <f t="shared" si="7"/>
        <v>0</v>
      </c>
      <c r="K127" s="36">
        <v>2</v>
      </c>
      <c r="L127" s="14">
        <f>SUM(J126:J127)</f>
        <v>0</v>
      </c>
    </row>
    <row r="128" spans="1:27" ht="28.8" outlineLevel="1" x14ac:dyDescent="0.3">
      <c r="A128" s="51"/>
      <c r="B128" s="53"/>
      <c r="C128" s="71" t="s">
        <v>91</v>
      </c>
      <c r="D128" s="59" t="s">
        <v>788</v>
      </c>
      <c r="E128" s="25"/>
      <c r="F128" s="50"/>
      <c r="G128" s="66"/>
      <c r="J128" s="36">
        <f t="shared" si="7"/>
        <v>0</v>
      </c>
      <c r="K128" s="20"/>
      <c r="L128" s="20"/>
    </row>
    <row r="129" spans="1:27" ht="28.8" outlineLevel="1" x14ac:dyDescent="0.3">
      <c r="A129" s="51"/>
      <c r="B129" s="53"/>
      <c r="C129" s="48"/>
      <c r="D129" s="59" t="s">
        <v>1222</v>
      </c>
      <c r="E129" s="25"/>
      <c r="F129" s="50"/>
      <c r="G129" s="66"/>
      <c r="J129" s="36">
        <f t="shared" si="7"/>
        <v>0</v>
      </c>
      <c r="K129" s="20">
        <v>2</v>
      </c>
      <c r="L129" s="14">
        <f>SUM(J128:J129)</f>
        <v>0</v>
      </c>
    </row>
    <row r="130" spans="1:27" ht="28.8" outlineLevel="1" x14ac:dyDescent="0.3">
      <c r="A130" s="51"/>
      <c r="B130" s="53"/>
      <c r="C130" s="71" t="s">
        <v>92</v>
      </c>
      <c r="D130" s="59" t="s">
        <v>903</v>
      </c>
      <c r="E130" s="25"/>
      <c r="F130" s="50"/>
      <c r="G130" s="66"/>
      <c r="J130" s="36">
        <f t="shared" si="7"/>
        <v>0</v>
      </c>
      <c r="K130" s="50"/>
      <c r="L130" s="50"/>
    </row>
    <row r="131" spans="1:27" ht="28.8" outlineLevel="1" x14ac:dyDescent="0.3">
      <c r="A131" s="51"/>
      <c r="B131" s="53"/>
      <c r="C131" s="48"/>
      <c r="D131" s="59" t="s">
        <v>904</v>
      </c>
      <c r="E131" s="25"/>
      <c r="F131" s="50"/>
      <c r="G131" s="66"/>
      <c r="J131" s="36">
        <f t="shared" si="7"/>
        <v>0</v>
      </c>
      <c r="K131" s="20">
        <v>2</v>
      </c>
      <c r="L131" s="14">
        <f>SUM(J130:J131)</f>
        <v>0</v>
      </c>
    </row>
    <row r="132" spans="1:27" ht="43.2" outlineLevel="1" x14ac:dyDescent="0.3">
      <c r="A132" s="51"/>
      <c r="B132" s="72" t="s">
        <v>93</v>
      </c>
      <c r="C132" s="75" t="s">
        <v>94</v>
      </c>
      <c r="D132" s="59" t="s">
        <v>1191</v>
      </c>
      <c r="E132" s="25"/>
      <c r="F132" s="50"/>
      <c r="G132" s="66"/>
      <c r="J132" s="36">
        <f t="shared" si="7"/>
        <v>0</v>
      </c>
    </row>
    <row r="133" spans="1:27" ht="28.8" outlineLevel="1" x14ac:dyDescent="0.3">
      <c r="A133" s="51"/>
      <c r="B133" s="53"/>
      <c r="C133" s="56"/>
      <c r="D133" s="59" t="s">
        <v>303</v>
      </c>
      <c r="E133" s="25"/>
      <c r="F133" s="50"/>
      <c r="G133" s="66"/>
      <c r="J133" s="36">
        <f t="shared" ref="J133" si="9">IF(E133="X",1,0)</f>
        <v>0</v>
      </c>
      <c r="K133" s="36">
        <v>2</v>
      </c>
      <c r="L133" s="14">
        <f>SUM(J132:J133)</f>
        <v>0</v>
      </c>
    </row>
    <row r="134" spans="1:27" s="19" customFormat="1" x14ac:dyDescent="0.3">
      <c r="A134" s="42" t="s">
        <v>29</v>
      </c>
      <c r="B134" s="43"/>
      <c r="C134" s="42"/>
      <c r="D134" s="44"/>
      <c r="E134" s="47"/>
      <c r="F134" s="43"/>
      <c r="G134" s="65"/>
      <c r="H134" s="11"/>
      <c r="I134" s="24"/>
      <c r="J134" s="58" t="s">
        <v>47</v>
      </c>
      <c r="K134" s="58" t="s">
        <v>48</v>
      </c>
      <c r="L134" s="58" t="s">
        <v>49</v>
      </c>
      <c r="M134" s="58" t="str">
        <f>C135</f>
        <v>Alcohol en gezondheid</v>
      </c>
      <c r="N134" s="58" t="str">
        <f>C139</f>
        <v>Alcohol en omgeving</v>
      </c>
      <c r="O134" s="58" t="str">
        <f>C143</f>
        <v>Alcohol en weerbaarheid</v>
      </c>
      <c r="P134" s="58" t="str">
        <f>C145</f>
        <v>Roken en gezondheid</v>
      </c>
      <c r="Q134" s="58" t="str">
        <f>C149</f>
        <v>Roken en omgeving</v>
      </c>
      <c r="R134" s="58" t="str">
        <f>C152</f>
        <v>Roken en weerbaarheid</v>
      </c>
      <c r="S134" s="58" t="str">
        <f>C154</f>
        <v>Cannabis en gezondheid</v>
      </c>
      <c r="T134" s="58" t="str">
        <f>C159</f>
        <v>Cannabis en omgeving</v>
      </c>
      <c r="U134" s="58" t="str">
        <f>C163</f>
        <v>Cannabis en weerbaarheid</v>
      </c>
      <c r="V134" s="58" t="str">
        <f>C167</f>
        <v>Harddrugs en gezondheid</v>
      </c>
      <c r="W134" s="58" t="str">
        <f>C172</f>
        <v>Harddrugs en omgeving</v>
      </c>
      <c r="X134" s="58" t="str">
        <f>C176</f>
        <v>Harddrugs en weerbaarheid</v>
      </c>
      <c r="Y134" s="58"/>
      <c r="Z134" s="58"/>
      <c r="AA134" s="58"/>
    </row>
    <row r="135" spans="1:27" ht="28.8" outlineLevel="1" x14ac:dyDescent="0.3">
      <c r="A135" s="51"/>
      <c r="B135" s="69" t="s">
        <v>127</v>
      </c>
      <c r="C135" s="70" t="s">
        <v>128</v>
      </c>
      <c r="D135" s="79" t="s">
        <v>791</v>
      </c>
      <c r="E135" s="25"/>
      <c r="F135" s="50"/>
      <c r="G135" s="66"/>
      <c r="J135" s="36">
        <f>IF(E135="X",1,0)</f>
        <v>0</v>
      </c>
      <c r="K135" s="50"/>
      <c r="L135" s="50"/>
      <c r="M135" s="58">
        <f>K138</f>
        <v>4</v>
      </c>
      <c r="N135" s="58">
        <f>K142</f>
        <v>4</v>
      </c>
      <c r="O135" s="58">
        <f>K144</f>
        <v>2</v>
      </c>
      <c r="P135" s="58">
        <f>K148</f>
        <v>4</v>
      </c>
      <c r="Q135" s="58">
        <f>K151</f>
        <v>3</v>
      </c>
      <c r="R135" s="58">
        <f>K153</f>
        <v>2</v>
      </c>
      <c r="S135" s="58">
        <f>K158</f>
        <v>5</v>
      </c>
      <c r="T135" s="58">
        <f>K162</f>
        <v>4</v>
      </c>
      <c r="U135" s="58">
        <f>K163</f>
        <v>3</v>
      </c>
      <c r="V135" s="58">
        <f>K171</f>
        <v>3</v>
      </c>
      <c r="W135" s="58">
        <f>K175</f>
        <v>4</v>
      </c>
      <c r="X135" s="58">
        <f>K179</f>
        <v>4</v>
      </c>
      <c r="Y135" s="58"/>
      <c r="Z135" s="58"/>
      <c r="AA135" s="58"/>
    </row>
    <row r="136" spans="1:27" ht="28.8" outlineLevel="1" x14ac:dyDescent="0.3">
      <c r="A136" s="51"/>
      <c r="B136" s="69"/>
      <c r="C136" s="70"/>
      <c r="D136" s="79" t="s">
        <v>905</v>
      </c>
      <c r="E136" s="25"/>
      <c r="F136" s="50"/>
      <c r="G136" s="66"/>
      <c r="J136" s="36">
        <f t="shared" ref="J136:J178" si="10">IF(E136="X",1,0)</f>
        <v>0</v>
      </c>
      <c r="K136" s="50"/>
      <c r="L136" s="50"/>
      <c r="M136" s="58">
        <f>L138</f>
        <v>0</v>
      </c>
      <c r="N136" s="58">
        <f>L142</f>
        <v>0</v>
      </c>
      <c r="O136" s="58">
        <f>L144</f>
        <v>0</v>
      </c>
      <c r="P136" s="58">
        <f>L148</f>
        <v>0</v>
      </c>
      <c r="Q136" s="58">
        <f>L151</f>
        <v>0</v>
      </c>
      <c r="R136" s="58">
        <f>L153</f>
        <v>0</v>
      </c>
      <c r="S136" s="58">
        <f>L158</f>
        <v>0</v>
      </c>
      <c r="T136" s="58">
        <f>L162</f>
        <v>0</v>
      </c>
      <c r="U136" s="58">
        <f>L163</f>
        <v>0</v>
      </c>
      <c r="V136" s="58">
        <f>L171</f>
        <v>0</v>
      </c>
      <c r="W136" s="58">
        <f>L175</f>
        <v>0</v>
      </c>
      <c r="X136" s="58">
        <f>L179</f>
        <v>0</v>
      </c>
      <c r="Y136" s="58"/>
      <c r="Z136" s="58"/>
      <c r="AA136" s="58"/>
    </row>
    <row r="137" spans="1:27" ht="43.2" outlineLevel="1" x14ac:dyDescent="0.3">
      <c r="A137" s="51"/>
      <c r="B137" s="69"/>
      <c r="C137" s="70"/>
      <c r="D137" s="79" t="s">
        <v>907</v>
      </c>
      <c r="E137" s="25"/>
      <c r="F137" s="50"/>
      <c r="G137" s="66"/>
      <c r="J137" s="36">
        <f t="shared" si="10"/>
        <v>0</v>
      </c>
      <c r="L137" s="14"/>
      <c r="M137" s="63">
        <f t="shared" ref="M137:X137" si="11">M136/M135*100</f>
        <v>0</v>
      </c>
      <c r="N137" s="63">
        <f t="shared" si="11"/>
        <v>0</v>
      </c>
      <c r="O137" s="63">
        <f t="shared" si="11"/>
        <v>0</v>
      </c>
      <c r="P137" s="63">
        <f t="shared" si="11"/>
        <v>0</v>
      </c>
      <c r="Q137" s="63">
        <f t="shared" si="11"/>
        <v>0</v>
      </c>
      <c r="R137" s="63">
        <f t="shared" si="11"/>
        <v>0</v>
      </c>
      <c r="S137" s="63">
        <f t="shared" si="11"/>
        <v>0</v>
      </c>
      <c r="T137" s="63">
        <f t="shared" si="11"/>
        <v>0</v>
      </c>
      <c r="U137" s="63">
        <f t="shared" si="11"/>
        <v>0</v>
      </c>
      <c r="V137" s="63">
        <f t="shared" si="11"/>
        <v>0</v>
      </c>
      <c r="W137" s="63">
        <f t="shared" si="11"/>
        <v>0</v>
      </c>
      <c r="X137" s="63">
        <f t="shared" si="11"/>
        <v>0</v>
      </c>
      <c r="Y137" s="63"/>
      <c r="Z137" s="63"/>
      <c r="AA137" s="63"/>
    </row>
    <row r="138" spans="1:27" ht="28.8" outlineLevel="1" x14ac:dyDescent="0.3">
      <c r="A138" s="51"/>
      <c r="B138" s="69"/>
      <c r="C138" s="70"/>
      <c r="D138" s="79" t="s">
        <v>908</v>
      </c>
      <c r="E138" s="25"/>
      <c r="F138" s="50"/>
      <c r="G138" s="66"/>
      <c r="J138" s="36">
        <f t="shared" si="10"/>
        <v>0</v>
      </c>
      <c r="K138" s="36">
        <v>4</v>
      </c>
      <c r="L138" s="14">
        <f>SUM(J135:J138)</f>
        <v>0</v>
      </c>
      <c r="M138" s="58"/>
      <c r="N138" s="58"/>
      <c r="O138" s="58"/>
      <c r="P138" s="58"/>
      <c r="Q138" s="58"/>
      <c r="R138" s="58"/>
      <c r="S138" s="58"/>
      <c r="T138" s="58"/>
      <c r="U138" s="58"/>
      <c r="V138" s="58"/>
      <c r="W138" s="58"/>
      <c r="X138" s="58"/>
      <c r="Y138" s="58"/>
      <c r="Z138" s="58"/>
      <c r="AA138" s="58"/>
    </row>
    <row r="139" spans="1:27" ht="28.8" outlineLevel="1" x14ac:dyDescent="0.3">
      <c r="A139" s="52"/>
      <c r="B139" s="53"/>
      <c r="C139" s="71" t="s">
        <v>129</v>
      </c>
      <c r="D139" s="79" t="s">
        <v>909</v>
      </c>
      <c r="E139" s="25"/>
      <c r="F139" s="50"/>
      <c r="G139" s="66"/>
      <c r="J139" s="36">
        <f t="shared" si="10"/>
        <v>0</v>
      </c>
      <c r="K139" s="50"/>
      <c r="L139" s="50"/>
      <c r="M139" s="50"/>
      <c r="N139" s="50"/>
      <c r="O139" s="50"/>
      <c r="P139" s="50"/>
      <c r="Q139" s="50"/>
      <c r="R139" s="50"/>
      <c r="S139" s="50"/>
      <c r="T139" s="50"/>
      <c r="U139" s="50"/>
      <c r="V139" s="50"/>
      <c r="W139" s="50"/>
      <c r="X139" s="50"/>
      <c r="Y139" s="50"/>
      <c r="Z139" s="50"/>
      <c r="AA139" s="50"/>
    </row>
    <row r="140" spans="1:27" ht="28.8" outlineLevel="1" x14ac:dyDescent="0.3">
      <c r="A140" s="52"/>
      <c r="B140" s="53"/>
      <c r="C140" s="70"/>
      <c r="D140" s="79" t="s">
        <v>910</v>
      </c>
      <c r="E140" s="25"/>
      <c r="F140" s="50"/>
      <c r="G140" s="66"/>
      <c r="J140" s="36">
        <f t="shared" si="10"/>
        <v>0</v>
      </c>
      <c r="L140" s="14"/>
      <c r="M140" s="58"/>
      <c r="N140" s="58"/>
      <c r="O140" s="58"/>
      <c r="P140" s="58"/>
      <c r="Q140" s="58"/>
      <c r="R140" s="58"/>
      <c r="S140" s="58"/>
      <c r="T140" s="58"/>
      <c r="U140" s="58"/>
      <c r="V140" s="58"/>
      <c r="W140" s="58"/>
      <c r="X140" s="58"/>
      <c r="Y140" s="58"/>
      <c r="Z140" s="58"/>
      <c r="AA140" s="58"/>
    </row>
    <row r="141" spans="1:27" ht="28.8" outlineLevel="1" x14ac:dyDescent="0.3">
      <c r="A141" s="52"/>
      <c r="B141" s="53"/>
      <c r="C141" s="70"/>
      <c r="D141" s="79" t="s">
        <v>911</v>
      </c>
      <c r="E141" s="25"/>
      <c r="F141" s="50"/>
      <c r="G141" s="66"/>
      <c r="J141" s="36">
        <f t="shared" si="10"/>
        <v>0</v>
      </c>
      <c r="L141" s="14"/>
      <c r="M141" s="58"/>
      <c r="N141" s="58"/>
      <c r="O141" s="58"/>
      <c r="P141" s="58"/>
      <c r="Q141" s="58"/>
      <c r="R141" s="58"/>
      <c r="S141" s="58"/>
      <c r="T141" s="58"/>
      <c r="U141" s="58"/>
      <c r="V141" s="58"/>
      <c r="W141" s="58"/>
      <c r="X141" s="58"/>
      <c r="Y141" s="58"/>
      <c r="Z141" s="58"/>
      <c r="AA141" s="58"/>
    </row>
    <row r="142" spans="1:27" outlineLevel="1" x14ac:dyDescent="0.3">
      <c r="A142" s="52"/>
      <c r="B142" s="53"/>
      <c r="C142" s="70"/>
      <c r="D142" s="79" t="s">
        <v>913</v>
      </c>
      <c r="E142" s="25"/>
      <c r="F142" s="50"/>
      <c r="G142" s="66"/>
      <c r="J142" s="36">
        <f t="shared" si="10"/>
        <v>0</v>
      </c>
      <c r="K142" s="36">
        <v>4</v>
      </c>
      <c r="L142" s="14">
        <f>SUM(J139:J142)</f>
        <v>0</v>
      </c>
      <c r="M142" s="58"/>
      <c r="N142" s="58"/>
      <c r="O142" s="58"/>
      <c r="P142" s="58"/>
      <c r="Q142" s="58"/>
      <c r="R142" s="58"/>
      <c r="S142" s="58"/>
      <c r="T142" s="58"/>
      <c r="U142" s="58"/>
      <c r="V142" s="58"/>
      <c r="W142" s="58"/>
      <c r="X142" s="58"/>
      <c r="Y142" s="58"/>
      <c r="Z142" s="58"/>
      <c r="AA142" s="58"/>
    </row>
    <row r="143" spans="1:27" ht="28.8" outlineLevel="1" x14ac:dyDescent="0.3">
      <c r="A143" s="52"/>
      <c r="B143" s="53"/>
      <c r="C143" s="71" t="s">
        <v>130</v>
      </c>
      <c r="D143" s="79" t="s">
        <v>916</v>
      </c>
      <c r="E143" s="25"/>
      <c r="F143" s="50"/>
      <c r="G143" s="66"/>
      <c r="J143" s="36">
        <f t="shared" si="10"/>
        <v>0</v>
      </c>
      <c r="K143" s="50"/>
      <c r="L143" s="50"/>
      <c r="M143" s="50"/>
      <c r="N143" s="50"/>
      <c r="O143" s="50"/>
      <c r="P143" s="50"/>
      <c r="Q143" s="50"/>
      <c r="R143" s="50"/>
      <c r="S143" s="50"/>
      <c r="T143" s="50"/>
      <c r="U143" s="50"/>
      <c r="V143" s="50"/>
      <c r="W143" s="50"/>
      <c r="X143" s="50"/>
      <c r="Y143" s="50"/>
      <c r="Z143" s="50"/>
      <c r="AA143" s="50"/>
    </row>
    <row r="144" spans="1:27" ht="28.8" outlineLevel="1" x14ac:dyDescent="0.3">
      <c r="A144" s="52"/>
      <c r="B144" s="53"/>
      <c r="C144" s="70"/>
      <c r="D144" s="79" t="s">
        <v>917</v>
      </c>
      <c r="E144" s="25"/>
      <c r="F144" s="50"/>
      <c r="G144" s="66"/>
      <c r="J144" s="36">
        <f t="shared" si="10"/>
        <v>0</v>
      </c>
      <c r="K144" s="36">
        <v>2</v>
      </c>
      <c r="L144" s="14">
        <f>SUM(J143:J144)</f>
        <v>0</v>
      </c>
      <c r="M144" s="63"/>
      <c r="N144" s="63"/>
      <c r="O144" s="63"/>
      <c r="P144" s="63"/>
      <c r="Q144" s="63"/>
      <c r="R144" s="63"/>
      <c r="S144" s="63"/>
      <c r="T144" s="63"/>
      <c r="U144" s="63"/>
      <c r="V144" s="63"/>
      <c r="W144" s="63"/>
      <c r="X144" s="63"/>
      <c r="Y144" s="63"/>
      <c r="Z144" s="63"/>
      <c r="AA144" s="63"/>
    </row>
    <row r="145" spans="1:29" outlineLevel="1" x14ac:dyDescent="0.3">
      <c r="A145" s="52"/>
      <c r="B145" s="72" t="s">
        <v>131</v>
      </c>
      <c r="C145" s="71" t="s">
        <v>132</v>
      </c>
      <c r="D145" s="79" t="s">
        <v>918</v>
      </c>
      <c r="E145" s="25"/>
      <c r="F145" s="50"/>
      <c r="G145" s="66"/>
      <c r="J145" s="36">
        <f t="shared" si="10"/>
        <v>0</v>
      </c>
      <c r="K145" s="50"/>
      <c r="L145" s="50"/>
    </row>
    <row r="146" spans="1:29" outlineLevel="1" x14ac:dyDescent="0.3">
      <c r="A146" s="52"/>
      <c r="B146" s="69"/>
      <c r="C146" s="70"/>
      <c r="D146" s="79" t="s">
        <v>919</v>
      </c>
      <c r="E146" s="25"/>
      <c r="F146" s="50"/>
      <c r="G146" s="66"/>
      <c r="J146" s="36">
        <f t="shared" si="10"/>
        <v>0</v>
      </c>
      <c r="L146" s="14"/>
    </row>
    <row r="147" spans="1:29" ht="28.8" outlineLevel="1" x14ac:dyDescent="0.3">
      <c r="A147" s="52"/>
      <c r="B147" s="69"/>
      <c r="C147" s="70"/>
      <c r="D147" s="79" t="s">
        <v>920</v>
      </c>
      <c r="E147" s="25"/>
      <c r="F147" s="50"/>
      <c r="G147" s="66"/>
      <c r="J147" s="36">
        <f t="shared" si="10"/>
        <v>0</v>
      </c>
      <c r="L147" s="14"/>
    </row>
    <row r="148" spans="1:29" s="36" customFormat="1" ht="28.8" outlineLevel="1" x14ac:dyDescent="0.3">
      <c r="A148" s="52"/>
      <c r="B148" s="69"/>
      <c r="C148" s="70"/>
      <c r="D148" s="79" t="s">
        <v>923</v>
      </c>
      <c r="E148" s="25"/>
      <c r="F148" s="50"/>
      <c r="G148" s="66"/>
      <c r="H148" s="33"/>
      <c r="I148" s="22"/>
      <c r="J148" s="36">
        <f t="shared" si="10"/>
        <v>0</v>
      </c>
      <c r="K148" s="36">
        <v>4</v>
      </c>
      <c r="L148" s="14">
        <f>SUM(J145:J148)</f>
        <v>0</v>
      </c>
      <c r="AB148" s="50"/>
      <c r="AC148" s="50"/>
    </row>
    <row r="149" spans="1:29" s="36" customFormat="1" outlineLevel="1" x14ac:dyDescent="0.3">
      <c r="A149" s="52"/>
      <c r="B149" s="53"/>
      <c r="C149" s="71" t="s">
        <v>133</v>
      </c>
      <c r="D149" s="79" t="s">
        <v>926</v>
      </c>
      <c r="E149" s="25"/>
      <c r="F149" s="50"/>
      <c r="G149" s="66"/>
      <c r="H149" s="33"/>
      <c r="I149" s="22"/>
      <c r="J149" s="36">
        <f t="shared" si="10"/>
        <v>0</v>
      </c>
      <c r="K149" s="50"/>
      <c r="L149" s="50"/>
      <c r="AB149" s="50"/>
      <c r="AC149" s="50"/>
    </row>
    <row r="150" spans="1:29" s="36" customFormat="1" ht="28.8" outlineLevel="1" x14ac:dyDescent="0.3">
      <c r="A150" s="52"/>
      <c r="B150" s="53"/>
      <c r="C150" s="70"/>
      <c r="D150" s="79" t="s">
        <v>805</v>
      </c>
      <c r="E150" s="25"/>
      <c r="F150" s="50"/>
      <c r="G150" s="66"/>
      <c r="H150" s="33"/>
      <c r="I150" s="22"/>
      <c r="J150" s="36">
        <f t="shared" si="10"/>
        <v>0</v>
      </c>
      <c r="L150" s="14"/>
      <c r="AB150" s="50"/>
      <c r="AC150" s="50"/>
    </row>
    <row r="151" spans="1:29" s="36" customFormat="1" outlineLevel="1" x14ac:dyDescent="0.3">
      <c r="A151" s="52"/>
      <c r="B151" s="53"/>
      <c r="C151" s="70"/>
      <c r="D151" s="79" t="s">
        <v>925</v>
      </c>
      <c r="E151" s="25"/>
      <c r="F151" s="50"/>
      <c r="G151" s="66"/>
      <c r="H151" s="33"/>
      <c r="I151" s="22"/>
      <c r="J151" s="36">
        <f t="shared" si="10"/>
        <v>0</v>
      </c>
      <c r="K151" s="36">
        <v>3</v>
      </c>
      <c r="L151" s="14">
        <f>SUM(J149:J151)</f>
        <v>0</v>
      </c>
      <c r="AB151" s="50"/>
      <c r="AC151" s="50"/>
    </row>
    <row r="152" spans="1:29" s="36" customFormat="1" ht="28.8" outlineLevel="1" x14ac:dyDescent="0.3">
      <c r="A152" s="51"/>
      <c r="B152" s="53"/>
      <c r="C152" s="71" t="s">
        <v>134</v>
      </c>
      <c r="D152" s="79" t="s">
        <v>930</v>
      </c>
      <c r="E152" s="25"/>
      <c r="F152" s="50"/>
      <c r="G152" s="66"/>
      <c r="H152" s="33"/>
      <c r="I152" s="22"/>
      <c r="J152" s="36">
        <f t="shared" si="10"/>
        <v>0</v>
      </c>
      <c r="K152" s="50"/>
      <c r="L152" s="50"/>
      <c r="AB152" s="50"/>
      <c r="AC152" s="50"/>
    </row>
    <row r="153" spans="1:29" s="36" customFormat="1" ht="28.8" outlineLevel="1" x14ac:dyDescent="0.3">
      <c r="A153" s="51"/>
      <c r="B153" s="53"/>
      <c r="C153" s="70"/>
      <c r="D153" s="79" t="s">
        <v>929</v>
      </c>
      <c r="E153" s="25"/>
      <c r="F153" s="50"/>
      <c r="G153" s="66"/>
      <c r="H153" s="33"/>
      <c r="I153" s="22"/>
      <c r="J153" s="36">
        <f t="shared" si="10"/>
        <v>0</v>
      </c>
      <c r="K153" s="36">
        <v>2</v>
      </c>
      <c r="L153" s="14">
        <f>SUM(J152:J153)</f>
        <v>0</v>
      </c>
      <c r="AB153" s="50"/>
      <c r="AC153" s="50"/>
    </row>
    <row r="154" spans="1:29" s="36" customFormat="1" ht="28.8" outlineLevel="1" x14ac:dyDescent="0.3">
      <c r="A154" s="51"/>
      <c r="B154" s="72" t="s">
        <v>135</v>
      </c>
      <c r="C154" s="71" t="s">
        <v>136</v>
      </c>
      <c r="D154" s="79" t="s">
        <v>371</v>
      </c>
      <c r="E154" s="25"/>
      <c r="F154" s="50"/>
      <c r="G154" s="66"/>
      <c r="H154" s="33"/>
      <c r="I154" s="22"/>
      <c r="J154" s="36">
        <f t="shared" si="10"/>
        <v>0</v>
      </c>
      <c r="K154" s="50"/>
      <c r="L154" s="50"/>
      <c r="AB154" s="50"/>
      <c r="AC154" s="50"/>
    </row>
    <row r="155" spans="1:29" s="36" customFormat="1" outlineLevel="1" x14ac:dyDescent="0.3">
      <c r="A155" s="51"/>
      <c r="B155" s="69"/>
      <c r="C155" s="70"/>
      <c r="D155" s="79" t="s">
        <v>931</v>
      </c>
      <c r="E155" s="25"/>
      <c r="F155" s="50"/>
      <c r="G155" s="66"/>
      <c r="H155" s="33"/>
      <c r="I155" s="22"/>
      <c r="J155" s="36">
        <f t="shared" si="10"/>
        <v>0</v>
      </c>
      <c r="L155" s="14"/>
      <c r="AB155" s="50"/>
      <c r="AC155" s="50"/>
    </row>
    <row r="156" spans="1:29" s="36" customFormat="1" ht="28.8" outlineLevel="1" x14ac:dyDescent="0.3">
      <c r="A156" s="51"/>
      <c r="B156" s="69"/>
      <c r="C156" s="70"/>
      <c r="D156" s="79" t="s">
        <v>932</v>
      </c>
      <c r="E156" s="25"/>
      <c r="F156" s="50"/>
      <c r="G156" s="66"/>
      <c r="H156" s="33"/>
      <c r="I156" s="22"/>
      <c r="J156" s="36">
        <f t="shared" si="10"/>
        <v>0</v>
      </c>
      <c r="L156" s="14"/>
      <c r="AB156" s="50"/>
      <c r="AC156" s="50"/>
    </row>
    <row r="157" spans="1:29" s="36" customFormat="1" ht="28.8" outlineLevel="1" x14ac:dyDescent="0.3">
      <c r="A157" s="51"/>
      <c r="B157" s="69"/>
      <c r="C157" s="70"/>
      <c r="D157" s="79" t="s">
        <v>933</v>
      </c>
      <c r="E157" s="25"/>
      <c r="F157" s="50"/>
      <c r="G157" s="66"/>
      <c r="H157" s="33"/>
      <c r="I157" s="22"/>
      <c r="J157" s="36">
        <f t="shared" si="10"/>
        <v>0</v>
      </c>
      <c r="L157" s="14"/>
      <c r="AB157" s="50"/>
      <c r="AC157" s="50"/>
    </row>
    <row r="158" spans="1:29" s="36" customFormat="1" ht="28.8" outlineLevel="1" x14ac:dyDescent="0.3">
      <c r="A158" s="51"/>
      <c r="B158" s="69"/>
      <c r="C158" s="70"/>
      <c r="D158" s="79" t="s">
        <v>934</v>
      </c>
      <c r="E158" s="25"/>
      <c r="F158" s="50"/>
      <c r="G158" s="66"/>
      <c r="H158" s="33"/>
      <c r="I158" s="22"/>
      <c r="J158" s="36">
        <f t="shared" si="10"/>
        <v>0</v>
      </c>
      <c r="K158" s="36">
        <v>5</v>
      </c>
      <c r="L158" s="14">
        <f>SUM(J154:J158)</f>
        <v>0</v>
      </c>
      <c r="AB158" s="50"/>
      <c r="AC158" s="50"/>
    </row>
    <row r="159" spans="1:29" s="36" customFormat="1" ht="28.8" outlineLevel="1" x14ac:dyDescent="0.3">
      <c r="A159" s="51"/>
      <c r="B159" s="53"/>
      <c r="C159" s="71" t="s">
        <v>137</v>
      </c>
      <c r="D159" s="79" t="s">
        <v>1223</v>
      </c>
      <c r="E159" s="25"/>
      <c r="F159" s="50"/>
      <c r="G159" s="66"/>
      <c r="H159" s="33"/>
      <c r="I159" s="22"/>
      <c r="J159" s="36">
        <f t="shared" si="10"/>
        <v>0</v>
      </c>
      <c r="K159" s="50"/>
      <c r="L159" s="50"/>
      <c r="AB159" s="50"/>
      <c r="AC159" s="50"/>
    </row>
    <row r="160" spans="1:29" s="36" customFormat="1" ht="28.8" outlineLevel="1" x14ac:dyDescent="0.3">
      <c r="A160" s="51"/>
      <c r="B160" s="53"/>
      <c r="C160" s="70"/>
      <c r="D160" s="79" t="s">
        <v>1224</v>
      </c>
      <c r="E160" s="25"/>
      <c r="F160" s="50"/>
      <c r="G160" s="66"/>
      <c r="H160" s="33"/>
      <c r="I160" s="22"/>
      <c r="J160" s="36">
        <f t="shared" si="10"/>
        <v>0</v>
      </c>
      <c r="L160" s="14"/>
      <c r="AB160" s="50"/>
      <c r="AC160" s="50"/>
    </row>
    <row r="161" spans="1:29" s="36" customFormat="1" ht="43.2" outlineLevel="1" x14ac:dyDescent="0.3">
      <c r="A161" s="51"/>
      <c r="B161" s="53"/>
      <c r="C161" s="70"/>
      <c r="D161" s="79" t="s">
        <v>1225</v>
      </c>
      <c r="E161" s="25"/>
      <c r="F161" s="50"/>
      <c r="G161" s="66"/>
      <c r="H161" s="33"/>
      <c r="I161" s="22"/>
      <c r="J161" s="36">
        <f t="shared" si="10"/>
        <v>0</v>
      </c>
      <c r="L161" s="14"/>
      <c r="AB161" s="50"/>
      <c r="AC161" s="50"/>
    </row>
    <row r="162" spans="1:29" ht="28.8" outlineLevel="1" x14ac:dyDescent="0.3">
      <c r="A162" s="51"/>
      <c r="B162" s="53"/>
      <c r="C162" s="70"/>
      <c r="D162" s="79" t="s">
        <v>1226</v>
      </c>
      <c r="E162" s="25"/>
      <c r="F162" s="50"/>
      <c r="G162" s="66"/>
      <c r="J162" s="36">
        <f t="shared" si="10"/>
        <v>0</v>
      </c>
      <c r="K162" s="36">
        <v>4</v>
      </c>
      <c r="L162" s="14">
        <f>SUM(J159:J162)</f>
        <v>0</v>
      </c>
    </row>
    <row r="163" spans="1:29" ht="30" customHeight="1" outlineLevel="1" x14ac:dyDescent="0.3">
      <c r="A163" s="52"/>
      <c r="B163" s="53"/>
      <c r="C163" s="146" t="s">
        <v>138</v>
      </c>
      <c r="D163" s="79" t="s">
        <v>814</v>
      </c>
      <c r="E163" s="26" t="s">
        <v>101</v>
      </c>
      <c r="F163" s="50"/>
      <c r="G163" s="66"/>
      <c r="J163" s="36">
        <f t="shared" si="10"/>
        <v>0</v>
      </c>
      <c r="K163" s="36">
        <v>3</v>
      </c>
      <c r="L163" s="14">
        <f>SUM(J163:J163)</f>
        <v>0</v>
      </c>
      <c r="O163" s="14"/>
      <c r="P163" s="14"/>
      <c r="Q163" s="14"/>
      <c r="R163" s="14"/>
      <c r="S163" s="14"/>
      <c r="T163" s="14"/>
      <c r="U163" s="14"/>
      <c r="V163" s="14"/>
      <c r="W163" s="14"/>
      <c r="X163" s="14"/>
    </row>
    <row r="164" spans="1:29" outlineLevel="1" x14ac:dyDescent="0.3">
      <c r="A164" s="52"/>
      <c r="B164" s="53"/>
      <c r="C164" s="147"/>
      <c r="D164" s="79" t="s">
        <v>815</v>
      </c>
      <c r="E164" s="26" t="s">
        <v>101</v>
      </c>
      <c r="F164" s="50"/>
      <c r="G164" s="66"/>
      <c r="L164" s="14"/>
      <c r="O164" s="14"/>
      <c r="P164" s="14"/>
      <c r="Q164" s="14"/>
      <c r="R164" s="14"/>
      <c r="S164" s="14"/>
      <c r="T164" s="14"/>
      <c r="U164" s="14"/>
      <c r="V164" s="14"/>
      <c r="W164" s="14"/>
      <c r="X164" s="14"/>
    </row>
    <row r="165" spans="1:29" ht="28.8" outlineLevel="1" x14ac:dyDescent="0.3">
      <c r="A165" s="52"/>
      <c r="B165" s="53"/>
      <c r="C165" s="147"/>
      <c r="D165" s="79" t="s">
        <v>816</v>
      </c>
      <c r="E165" s="26" t="s">
        <v>101</v>
      </c>
      <c r="F165" s="50"/>
      <c r="G165" s="66"/>
      <c r="L165" s="14"/>
      <c r="O165" s="14"/>
      <c r="P165" s="14"/>
      <c r="Q165" s="14"/>
      <c r="R165" s="14"/>
      <c r="S165" s="14"/>
      <c r="T165" s="14"/>
      <c r="U165" s="14"/>
      <c r="V165" s="14"/>
      <c r="W165" s="14"/>
      <c r="X165" s="14"/>
    </row>
    <row r="166" spans="1:29" ht="28.8" outlineLevel="1" x14ac:dyDescent="0.3">
      <c r="A166" s="52"/>
      <c r="B166" s="53"/>
      <c r="C166" s="148"/>
      <c r="D166" s="79" t="s">
        <v>938</v>
      </c>
      <c r="E166" s="26" t="s">
        <v>101</v>
      </c>
      <c r="F166" s="50"/>
      <c r="G166" s="66"/>
      <c r="L166" s="14"/>
      <c r="O166" s="14"/>
      <c r="P166" s="14"/>
      <c r="Q166" s="14"/>
      <c r="R166" s="14"/>
      <c r="S166" s="14"/>
      <c r="T166" s="14"/>
      <c r="U166" s="14"/>
      <c r="V166" s="14"/>
      <c r="W166" s="14"/>
      <c r="X166" s="14"/>
    </row>
    <row r="167" spans="1:29" ht="28.8" outlineLevel="1" x14ac:dyDescent="0.3">
      <c r="A167" s="52"/>
      <c r="B167" s="72" t="s">
        <v>139</v>
      </c>
      <c r="C167" s="71" t="s">
        <v>140</v>
      </c>
      <c r="D167" s="79" t="s">
        <v>817</v>
      </c>
      <c r="E167" s="25"/>
      <c r="F167" s="50"/>
      <c r="G167" s="66"/>
      <c r="J167" s="36">
        <f t="shared" si="10"/>
        <v>0</v>
      </c>
      <c r="K167" s="50"/>
      <c r="L167" s="50"/>
    </row>
    <row r="168" spans="1:29" ht="28.8" outlineLevel="1" x14ac:dyDescent="0.3">
      <c r="A168" s="52"/>
      <c r="B168" s="69"/>
      <c r="C168" s="70"/>
      <c r="D168" s="79" t="s">
        <v>818</v>
      </c>
      <c r="E168" s="25"/>
      <c r="F168" s="50"/>
      <c r="G168" s="66"/>
      <c r="J168" s="36">
        <f t="shared" si="10"/>
        <v>0</v>
      </c>
      <c r="L168" s="14"/>
    </row>
    <row r="169" spans="1:29" ht="28.8" outlineLevel="1" x14ac:dyDescent="0.3">
      <c r="A169" s="52"/>
      <c r="B169" s="69"/>
      <c r="C169" s="124"/>
      <c r="D169" s="79" t="s">
        <v>939</v>
      </c>
      <c r="E169" s="25"/>
      <c r="F169" s="50"/>
      <c r="G169" s="66"/>
      <c r="L169" s="14"/>
    </row>
    <row r="170" spans="1:29" outlineLevel="1" x14ac:dyDescent="0.3">
      <c r="A170" s="52"/>
      <c r="B170" s="69"/>
      <c r="C170" s="124"/>
      <c r="D170" s="79" t="s">
        <v>819</v>
      </c>
      <c r="E170" s="25"/>
      <c r="F170" s="50"/>
      <c r="G170" s="66"/>
      <c r="L170" s="14"/>
    </row>
    <row r="171" spans="1:29" ht="28.8" outlineLevel="1" x14ac:dyDescent="0.3">
      <c r="A171" s="52"/>
      <c r="B171" s="69"/>
      <c r="C171" s="70"/>
      <c r="D171" s="79" t="s">
        <v>1227</v>
      </c>
      <c r="E171" s="25"/>
      <c r="F171" s="50"/>
      <c r="G171" s="66"/>
      <c r="J171" s="36">
        <f t="shared" si="10"/>
        <v>0</v>
      </c>
      <c r="K171" s="36">
        <v>3</v>
      </c>
      <c r="L171" s="14">
        <f>SUM(J167:J171)</f>
        <v>0</v>
      </c>
    </row>
    <row r="172" spans="1:29" ht="43.2" outlineLevel="1" x14ac:dyDescent="0.3">
      <c r="A172" s="52"/>
      <c r="B172" s="53"/>
      <c r="C172" s="71" t="s">
        <v>141</v>
      </c>
      <c r="D172" s="79" t="s">
        <v>946</v>
      </c>
      <c r="E172" s="25"/>
      <c r="F172" s="50"/>
      <c r="G172" s="66"/>
      <c r="J172" s="36">
        <f t="shared" si="10"/>
        <v>0</v>
      </c>
      <c r="K172" s="50"/>
      <c r="L172" s="50"/>
    </row>
    <row r="173" spans="1:29" ht="28.8" outlineLevel="1" x14ac:dyDescent="0.3">
      <c r="A173" s="52"/>
      <c r="B173" s="53"/>
      <c r="C173" s="70"/>
      <c r="D173" s="79" t="s">
        <v>947</v>
      </c>
      <c r="E173" s="25"/>
      <c r="F173" s="50"/>
      <c r="G173" s="66"/>
      <c r="J173" s="36">
        <f t="shared" si="10"/>
        <v>0</v>
      </c>
      <c r="K173" s="50"/>
      <c r="L173" s="50"/>
    </row>
    <row r="174" spans="1:29" ht="28.8" outlineLevel="1" x14ac:dyDescent="0.3">
      <c r="A174" s="52"/>
      <c r="B174" s="53"/>
      <c r="C174" s="70"/>
      <c r="D174" s="79" t="s">
        <v>943</v>
      </c>
      <c r="E174" s="25"/>
      <c r="F174" s="50"/>
      <c r="G174" s="66"/>
      <c r="J174" s="36">
        <f t="shared" si="10"/>
        <v>0</v>
      </c>
      <c r="K174" s="50"/>
      <c r="L174" s="50"/>
    </row>
    <row r="175" spans="1:29" ht="28.8" outlineLevel="1" x14ac:dyDescent="0.3">
      <c r="A175" s="52"/>
      <c r="B175" s="53"/>
      <c r="C175" s="70"/>
      <c r="D175" s="79" t="s">
        <v>945</v>
      </c>
      <c r="E175" s="25"/>
      <c r="F175" s="50"/>
      <c r="G175" s="66"/>
      <c r="J175" s="36">
        <f t="shared" si="10"/>
        <v>0</v>
      </c>
      <c r="K175" s="36">
        <v>4</v>
      </c>
      <c r="L175" s="14">
        <f>SUM(J172:J175)</f>
        <v>0</v>
      </c>
    </row>
    <row r="176" spans="1:29" ht="28.8" outlineLevel="1" x14ac:dyDescent="0.3">
      <c r="A176" s="52"/>
      <c r="B176" s="53"/>
      <c r="C176" s="71" t="s">
        <v>142</v>
      </c>
      <c r="D176" s="79" t="s">
        <v>814</v>
      </c>
      <c r="E176" s="25"/>
      <c r="F176" s="50"/>
      <c r="G176" s="66"/>
      <c r="J176" s="36">
        <f t="shared" si="10"/>
        <v>0</v>
      </c>
      <c r="K176" s="50"/>
      <c r="L176" s="50"/>
    </row>
    <row r="177" spans="1:27" outlineLevel="1" x14ac:dyDescent="0.3">
      <c r="A177" s="52"/>
      <c r="B177" s="53"/>
      <c r="C177" s="70"/>
      <c r="D177" s="79" t="s">
        <v>823</v>
      </c>
      <c r="E177" s="25"/>
      <c r="F177" s="50"/>
      <c r="G177" s="66"/>
      <c r="J177" s="36">
        <f t="shared" si="10"/>
        <v>0</v>
      </c>
      <c r="L177" s="14"/>
    </row>
    <row r="178" spans="1:27" outlineLevel="1" x14ac:dyDescent="0.3">
      <c r="A178" s="52"/>
      <c r="B178" s="53"/>
      <c r="C178" s="70"/>
      <c r="D178" s="79" t="s">
        <v>948</v>
      </c>
      <c r="E178" s="25"/>
      <c r="F178" s="50"/>
      <c r="G178" s="66"/>
      <c r="J178" s="36">
        <f t="shared" si="10"/>
        <v>0</v>
      </c>
      <c r="L178" s="14"/>
    </row>
    <row r="179" spans="1:27" outlineLevel="1" x14ac:dyDescent="0.3">
      <c r="A179" s="52"/>
      <c r="B179" s="53"/>
      <c r="C179" s="70"/>
      <c r="D179" s="79" t="s">
        <v>949</v>
      </c>
      <c r="E179" s="25"/>
      <c r="F179" s="50"/>
      <c r="G179" s="66"/>
      <c r="J179" s="36">
        <f t="shared" ref="J179" si="12">IF(E179="X",1,0)</f>
        <v>0</v>
      </c>
      <c r="K179" s="36">
        <v>4</v>
      </c>
      <c r="L179" s="14">
        <f>SUM(J176:J179)</f>
        <v>0</v>
      </c>
    </row>
    <row r="180" spans="1:27" s="19" customFormat="1" x14ac:dyDescent="0.3">
      <c r="A180" s="39" t="s">
        <v>30</v>
      </c>
      <c r="B180" s="40"/>
      <c r="C180" s="39"/>
      <c r="D180" s="41"/>
      <c r="E180" s="68"/>
      <c r="F180" s="40"/>
      <c r="G180" s="67"/>
      <c r="H180" s="11"/>
      <c r="I180" s="24"/>
      <c r="J180" s="58" t="s">
        <v>47</v>
      </c>
      <c r="K180" s="58" t="s">
        <v>48</v>
      </c>
      <c r="L180" s="58" t="s">
        <v>49</v>
      </c>
      <c r="M180" s="58" t="str">
        <f>C181</f>
        <v>Lichamelijke ontwikkeling</v>
      </c>
      <c r="N180" s="58" t="str">
        <f>C182</f>
        <v>Zelfbeeld</v>
      </c>
      <c r="O180" s="58" t="str">
        <f>C184</f>
        <v>Soorten relaties</v>
      </c>
      <c r="P180" s="58" t="str">
        <f>C189</f>
        <v>Relatievorming</v>
      </c>
      <c r="Q180" s="58" t="str">
        <f>C193</f>
        <v>Voortplanting en gezinsvorming</v>
      </c>
      <c r="R180" s="58" t="str">
        <f>C200</f>
        <v>Anticonceptie</v>
      </c>
      <c r="S180" s="58" t="str">
        <f>C206</f>
        <v>Seksualiteit</v>
      </c>
      <c r="T180" s="58" t="str">
        <f>C209</f>
        <v>Seksuele gezondheid en welzijn</v>
      </c>
      <c r="U180" s="58"/>
      <c r="V180" s="58"/>
      <c r="W180" s="58"/>
      <c r="X180" s="58"/>
      <c r="Y180" s="58"/>
      <c r="Z180" s="58"/>
      <c r="AA180" s="58"/>
    </row>
    <row r="181" spans="1:27" ht="43.2" outlineLevel="1" x14ac:dyDescent="0.3">
      <c r="A181" s="51"/>
      <c r="B181" s="70" t="s">
        <v>143</v>
      </c>
      <c r="C181" s="70" t="s">
        <v>144</v>
      </c>
      <c r="D181" s="59" t="s">
        <v>1192</v>
      </c>
      <c r="E181" s="25"/>
      <c r="F181" s="50"/>
      <c r="G181" s="66"/>
      <c r="J181" s="36">
        <f>IF(E181="X",1,0)</f>
        <v>0</v>
      </c>
      <c r="K181" s="36">
        <v>1</v>
      </c>
      <c r="L181" s="14">
        <f>SUM(J181:J181)</f>
        <v>0</v>
      </c>
      <c r="M181" s="36">
        <f>K181</f>
        <v>1</v>
      </c>
      <c r="N181" s="36">
        <f>K182</f>
        <v>1</v>
      </c>
      <c r="O181" s="36">
        <f>K188</f>
        <v>5</v>
      </c>
      <c r="P181" s="36">
        <f>K192</f>
        <v>4</v>
      </c>
      <c r="Q181" s="36">
        <f>K199</f>
        <v>7</v>
      </c>
      <c r="R181" s="36">
        <f>K205</f>
        <v>6</v>
      </c>
      <c r="S181" s="36">
        <f>K208</f>
        <v>3</v>
      </c>
      <c r="T181" s="36">
        <f>K217</f>
        <v>9</v>
      </c>
    </row>
    <row r="182" spans="1:27" ht="28.8" outlineLevel="1" x14ac:dyDescent="0.3">
      <c r="A182" s="52"/>
      <c r="B182" s="53"/>
      <c r="C182" s="140" t="s">
        <v>6</v>
      </c>
      <c r="D182" s="59" t="s">
        <v>1193</v>
      </c>
      <c r="E182" s="25"/>
      <c r="F182" s="50"/>
      <c r="G182" s="66"/>
      <c r="J182" s="36">
        <f t="shared" ref="J182:J217" si="13">IF(E182="X",1,0)</f>
        <v>0</v>
      </c>
      <c r="K182" s="36">
        <v>1</v>
      </c>
      <c r="L182" s="14">
        <f>SUM(J182:J182)</f>
        <v>0</v>
      </c>
      <c r="M182" s="36">
        <f>L181</f>
        <v>0</v>
      </c>
      <c r="N182" s="36">
        <f>L182</f>
        <v>0</v>
      </c>
      <c r="O182" s="36">
        <f>L188</f>
        <v>0</v>
      </c>
      <c r="P182" s="36">
        <f>L192</f>
        <v>0</v>
      </c>
      <c r="Q182" s="36">
        <f>L199</f>
        <v>0</v>
      </c>
      <c r="R182" s="36">
        <f>L205</f>
        <v>0</v>
      </c>
      <c r="S182" s="36">
        <f>L208</f>
        <v>0</v>
      </c>
      <c r="T182" s="36">
        <f>L217</f>
        <v>0</v>
      </c>
    </row>
    <row r="183" spans="1:27" ht="28.8" outlineLevel="1" x14ac:dyDescent="0.3">
      <c r="A183" s="52"/>
      <c r="B183" s="53"/>
      <c r="C183" s="139"/>
      <c r="D183" s="125" t="s">
        <v>1194</v>
      </c>
      <c r="E183" s="25"/>
      <c r="F183" s="50"/>
      <c r="G183" s="66"/>
      <c r="J183" s="36">
        <f t="shared" si="13"/>
        <v>0</v>
      </c>
      <c r="L183" s="14"/>
    </row>
    <row r="184" spans="1:27" outlineLevel="1" x14ac:dyDescent="0.3">
      <c r="A184" s="52"/>
      <c r="B184" s="72" t="s">
        <v>145</v>
      </c>
      <c r="C184" s="74" t="s">
        <v>146</v>
      </c>
      <c r="D184" s="59" t="s">
        <v>950</v>
      </c>
      <c r="E184" s="25"/>
      <c r="F184" s="50"/>
      <c r="G184" s="66"/>
      <c r="J184" s="36">
        <f t="shared" si="13"/>
        <v>0</v>
      </c>
      <c r="K184" s="14"/>
      <c r="L184" s="14"/>
      <c r="M184" s="63">
        <f>M182/M181*100</f>
        <v>0</v>
      </c>
      <c r="N184" s="63">
        <f>N182/N181*100</f>
        <v>0</v>
      </c>
      <c r="O184" s="63">
        <f t="shared" ref="O184:T184" si="14">O182/O181*100</f>
        <v>0</v>
      </c>
      <c r="P184" s="63">
        <f t="shared" si="14"/>
        <v>0</v>
      </c>
      <c r="Q184" s="63">
        <f t="shared" si="14"/>
        <v>0</v>
      </c>
      <c r="R184" s="63">
        <f t="shared" si="14"/>
        <v>0</v>
      </c>
      <c r="S184" s="63">
        <f t="shared" si="14"/>
        <v>0</v>
      </c>
      <c r="T184" s="63">
        <f t="shared" si="14"/>
        <v>0</v>
      </c>
      <c r="U184" s="63"/>
      <c r="V184" s="63"/>
      <c r="W184" s="63"/>
      <c r="X184" s="63"/>
      <c r="Y184" s="63"/>
      <c r="Z184" s="63"/>
      <c r="AA184" s="63"/>
    </row>
    <row r="185" spans="1:27" ht="28.8" outlineLevel="1" x14ac:dyDescent="0.3">
      <c r="A185" s="52"/>
      <c r="B185" s="53"/>
      <c r="C185" s="56"/>
      <c r="D185" s="59" t="s">
        <v>1197</v>
      </c>
      <c r="E185" s="25"/>
      <c r="F185" s="50"/>
      <c r="G185" s="66"/>
      <c r="J185" s="36">
        <f t="shared" si="13"/>
        <v>0</v>
      </c>
      <c r="L185" s="14"/>
    </row>
    <row r="186" spans="1:27" outlineLevel="1" x14ac:dyDescent="0.3">
      <c r="A186" s="52"/>
      <c r="B186" s="53"/>
      <c r="C186" s="50"/>
      <c r="D186" s="50" t="s">
        <v>951</v>
      </c>
      <c r="E186" s="25"/>
      <c r="F186" s="50"/>
      <c r="G186" s="66"/>
      <c r="J186" s="36">
        <f t="shared" si="13"/>
        <v>0</v>
      </c>
    </row>
    <row r="187" spans="1:27" s="36" customFormat="1" outlineLevel="1" x14ac:dyDescent="0.3">
      <c r="A187" s="52"/>
      <c r="B187" s="53"/>
      <c r="C187" s="56"/>
      <c r="D187" s="59" t="s">
        <v>1195</v>
      </c>
      <c r="E187" s="25"/>
      <c r="F187" s="50"/>
      <c r="G187" s="66"/>
      <c r="H187" s="33"/>
      <c r="I187" s="22"/>
      <c r="J187" s="36">
        <f t="shared" si="13"/>
        <v>0</v>
      </c>
      <c r="K187" s="50"/>
      <c r="L187" s="50"/>
    </row>
    <row r="188" spans="1:27" s="36" customFormat="1" ht="28.8" outlineLevel="1" x14ac:dyDescent="0.3">
      <c r="A188" s="52"/>
      <c r="B188" s="53"/>
      <c r="C188" s="56"/>
      <c r="D188" s="59" t="s">
        <v>1196</v>
      </c>
      <c r="E188" s="25"/>
      <c r="F188" s="50"/>
      <c r="G188" s="66"/>
      <c r="H188" s="33"/>
      <c r="I188" s="22"/>
      <c r="J188" s="36">
        <f t="shared" si="13"/>
        <v>0</v>
      </c>
      <c r="K188" s="36">
        <v>5</v>
      </c>
      <c r="L188" s="14">
        <f>SUM(J184:J188)</f>
        <v>0</v>
      </c>
    </row>
    <row r="189" spans="1:27" s="36" customFormat="1" ht="28.8" outlineLevel="1" x14ac:dyDescent="0.3">
      <c r="A189" s="52"/>
      <c r="B189" s="53"/>
      <c r="C189" s="71" t="s">
        <v>147</v>
      </c>
      <c r="D189" s="59" t="s">
        <v>952</v>
      </c>
      <c r="E189" s="25"/>
      <c r="F189" s="50"/>
      <c r="G189" s="66"/>
      <c r="H189" s="33"/>
      <c r="I189" s="22"/>
      <c r="J189" s="36">
        <f t="shared" si="13"/>
        <v>0</v>
      </c>
    </row>
    <row r="190" spans="1:27" s="36" customFormat="1" ht="28.8" outlineLevel="1" x14ac:dyDescent="0.3">
      <c r="A190" s="52"/>
      <c r="B190" s="53"/>
      <c r="C190" s="70"/>
      <c r="D190" s="59" t="s">
        <v>953</v>
      </c>
      <c r="E190" s="25"/>
      <c r="F190" s="50"/>
      <c r="G190" s="66"/>
      <c r="H190" s="33"/>
      <c r="I190" s="22"/>
      <c r="J190" s="36">
        <f t="shared" si="13"/>
        <v>0</v>
      </c>
    </row>
    <row r="191" spans="1:27" s="36" customFormat="1" ht="28.8" outlineLevel="1" x14ac:dyDescent="0.3">
      <c r="A191" s="52"/>
      <c r="B191" s="53"/>
      <c r="C191" s="70"/>
      <c r="D191" s="59" t="s">
        <v>954</v>
      </c>
      <c r="E191" s="25"/>
      <c r="F191" s="50"/>
      <c r="G191" s="66"/>
      <c r="H191" s="33"/>
      <c r="I191" s="22"/>
      <c r="J191" s="36">
        <f t="shared" si="13"/>
        <v>0</v>
      </c>
    </row>
    <row r="192" spans="1:27" s="36" customFormat="1" outlineLevel="1" x14ac:dyDescent="0.3">
      <c r="A192" s="52"/>
      <c r="B192" s="53"/>
      <c r="C192" s="56"/>
      <c r="D192" s="59" t="s">
        <v>955</v>
      </c>
      <c r="E192" s="25"/>
      <c r="F192" s="50"/>
      <c r="G192" s="66"/>
      <c r="H192" s="33"/>
      <c r="I192" s="22"/>
      <c r="J192" s="36">
        <f t="shared" si="13"/>
        <v>0</v>
      </c>
      <c r="K192" s="36">
        <v>4</v>
      </c>
      <c r="L192" s="14">
        <f>SUM(J189:J192)</f>
        <v>0</v>
      </c>
    </row>
    <row r="193" spans="1:12" s="36" customFormat="1" ht="43.2" outlineLevel="1" x14ac:dyDescent="0.3">
      <c r="A193" s="51"/>
      <c r="B193" s="71" t="s">
        <v>148</v>
      </c>
      <c r="C193" s="71" t="s">
        <v>149</v>
      </c>
      <c r="D193" s="59" t="s">
        <v>956</v>
      </c>
      <c r="E193" s="25"/>
      <c r="F193" s="50"/>
      <c r="G193" s="66"/>
      <c r="H193" s="33"/>
      <c r="I193" s="22"/>
      <c r="J193" s="36">
        <f t="shared" si="13"/>
        <v>0</v>
      </c>
    </row>
    <row r="194" spans="1:12" s="36" customFormat="1" outlineLevel="1" x14ac:dyDescent="0.3">
      <c r="A194" s="51"/>
      <c r="B194" s="70"/>
      <c r="C194" s="70"/>
      <c r="D194" s="59" t="s">
        <v>957</v>
      </c>
      <c r="E194" s="25"/>
      <c r="F194" s="50"/>
      <c r="G194" s="66"/>
      <c r="H194" s="33"/>
      <c r="I194" s="22"/>
      <c r="J194" s="36">
        <f t="shared" si="13"/>
        <v>0</v>
      </c>
    </row>
    <row r="195" spans="1:12" s="36" customFormat="1" outlineLevel="1" x14ac:dyDescent="0.3">
      <c r="A195" s="51"/>
      <c r="B195" s="70"/>
      <c r="C195" s="70"/>
      <c r="D195" s="59" t="s">
        <v>1228</v>
      </c>
      <c r="E195" s="25"/>
      <c r="F195" s="50"/>
      <c r="G195" s="66"/>
      <c r="H195" s="33"/>
      <c r="I195" s="22"/>
      <c r="J195" s="36">
        <f t="shared" si="13"/>
        <v>0</v>
      </c>
    </row>
    <row r="196" spans="1:12" s="36" customFormat="1" ht="28.8" outlineLevel="1" x14ac:dyDescent="0.3">
      <c r="A196" s="51"/>
      <c r="B196" s="124"/>
      <c r="C196" s="124"/>
      <c r="D196" s="125" t="s">
        <v>1229</v>
      </c>
      <c r="E196" s="25"/>
      <c r="F196" s="50"/>
      <c r="G196" s="66"/>
      <c r="H196" s="33"/>
      <c r="I196" s="22"/>
      <c r="J196" s="36">
        <f t="shared" si="13"/>
        <v>0</v>
      </c>
    </row>
    <row r="197" spans="1:12" s="36" customFormat="1" ht="28.8" outlineLevel="1" x14ac:dyDescent="0.3">
      <c r="A197" s="51"/>
      <c r="B197" s="70"/>
      <c r="C197" s="70"/>
      <c r="D197" s="59" t="s">
        <v>1230</v>
      </c>
      <c r="E197" s="25"/>
      <c r="F197" s="50"/>
      <c r="G197" s="66"/>
      <c r="H197" s="33"/>
      <c r="I197" s="22"/>
      <c r="J197" s="36">
        <f t="shared" si="13"/>
        <v>0</v>
      </c>
    </row>
    <row r="198" spans="1:12" s="36" customFormat="1" outlineLevel="1" x14ac:dyDescent="0.3">
      <c r="A198" s="51"/>
      <c r="B198" s="70"/>
      <c r="C198" s="70"/>
      <c r="D198" s="59" t="s">
        <v>958</v>
      </c>
      <c r="E198" s="25"/>
      <c r="F198" s="50"/>
      <c r="G198" s="66"/>
      <c r="H198" s="33"/>
      <c r="I198" s="22"/>
      <c r="J198" s="36">
        <f t="shared" si="13"/>
        <v>0</v>
      </c>
    </row>
    <row r="199" spans="1:12" s="36" customFormat="1" ht="28.8" outlineLevel="1" x14ac:dyDescent="0.3">
      <c r="A199" s="51"/>
      <c r="B199" s="53"/>
      <c r="C199" s="56"/>
      <c r="D199" s="59" t="s">
        <v>1201</v>
      </c>
      <c r="E199" s="25"/>
      <c r="F199" s="50"/>
      <c r="G199" s="66"/>
      <c r="H199" s="33"/>
      <c r="I199" s="22"/>
      <c r="J199" s="36">
        <f t="shared" si="13"/>
        <v>0</v>
      </c>
      <c r="K199" s="36">
        <v>7</v>
      </c>
      <c r="L199" s="14">
        <f>SUM(J193:J199)</f>
        <v>0</v>
      </c>
    </row>
    <row r="200" spans="1:12" s="36" customFormat="1" outlineLevel="1" x14ac:dyDescent="0.3">
      <c r="A200" s="51"/>
      <c r="B200" s="53"/>
      <c r="C200" s="71" t="s">
        <v>1101</v>
      </c>
      <c r="D200" s="79" t="s">
        <v>1202</v>
      </c>
      <c r="E200" s="25"/>
      <c r="F200" s="50"/>
      <c r="G200" s="66"/>
      <c r="H200" s="33"/>
      <c r="I200" s="22"/>
      <c r="J200" s="36">
        <f t="shared" si="13"/>
        <v>0</v>
      </c>
      <c r="L200" s="20"/>
    </row>
    <row r="201" spans="1:12" s="36" customFormat="1" ht="28.8" outlineLevel="1" x14ac:dyDescent="0.3">
      <c r="A201" s="51"/>
      <c r="B201" s="53"/>
      <c r="C201" s="124"/>
      <c r="D201" s="79" t="s">
        <v>1203</v>
      </c>
      <c r="E201" s="25"/>
      <c r="F201" s="50"/>
      <c r="G201" s="66"/>
      <c r="H201" s="33"/>
      <c r="I201" s="22"/>
      <c r="J201" s="36">
        <f t="shared" si="13"/>
        <v>0</v>
      </c>
      <c r="L201" s="20"/>
    </row>
    <row r="202" spans="1:12" s="36" customFormat="1" ht="28.8" outlineLevel="1" x14ac:dyDescent="0.3">
      <c r="A202" s="51"/>
      <c r="B202" s="53"/>
      <c r="C202" s="124"/>
      <c r="D202" s="79" t="s">
        <v>1204</v>
      </c>
      <c r="E202" s="25"/>
      <c r="F202" s="50"/>
      <c r="G202" s="66"/>
      <c r="H202" s="33"/>
      <c r="I202" s="22"/>
      <c r="J202" s="36">
        <f t="shared" si="13"/>
        <v>0</v>
      </c>
      <c r="L202" s="20"/>
    </row>
    <row r="203" spans="1:12" s="36" customFormat="1" ht="28.8" outlineLevel="1" x14ac:dyDescent="0.3">
      <c r="A203" s="51"/>
      <c r="B203" s="53"/>
      <c r="C203" s="70"/>
      <c r="D203" s="79" t="s">
        <v>959</v>
      </c>
      <c r="E203" s="25"/>
      <c r="F203" s="50"/>
      <c r="G203" s="66"/>
      <c r="H203" s="33"/>
      <c r="I203" s="22"/>
      <c r="J203" s="36">
        <f t="shared" si="13"/>
        <v>0</v>
      </c>
      <c r="L203" s="20"/>
    </row>
    <row r="204" spans="1:12" s="36" customFormat="1" outlineLevel="1" x14ac:dyDescent="0.3">
      <c r="A204" s="51"/>
      <c r="B204" s="53"/>
      <c r="C204" s="70"/>
      <c r="D204" s="79" t="s">
        <v>1205</v>
      </c>
      <c r="E204" s="25"/>
      <c r="F204" s="50"/>
      <c r="G204" s="66"/>
      <c r="H204" s="33"/>
      <c r="I204" s="22"/>
      <c r="J204" s="36">
        <f t="shared" si="13"/>
        <v>0</v>
      </c>
      <c r="L204" s="20"/>
    </row>
    <row r="205" spans="1:12" s="36" customFormat="1" ht="28.8" outlineLevel="1" x14ac:dyDescent="0.3">
      <c r="A205" s="51"/>
      <c r="B205" s="53"/>
      <c r="C205" s="70"/>
      <c r="D205" s="79" t="s">
        <v>1206</v>
      </c>
      <c r="E205" s="25"/>
      <c r="F205" s="50"/>
      <c r="G205" s="66"/>
      <c r="H205" s="33"/>
      <c r="I205" s="22"/>
      <c r="J205" s="36">
        <f t="shared" si="13"/>
        <v>0</v>
      </c>
      <c r="K205" s="36">
        <v>6</v>
      </c>
      <c r="L205" s="14">
        <f>SUM(J200:J205)</f>
        <v>0</v>
      </c>
    </row>
    <row r="206" spans="1:12" s="36" customFormat="1" ht="28.8" outlineLevel="1" x14ac:dyDescent="0.3">
      <c r="A206" s="51"/>
      <c r="B206" s="72" t="s">
        <v>151</v>
      </c>
      <c r="C206" s="71" t="s">
        <v>151</v>
      </c>
      <c r="D206" s="59" t="s">
        <v>1207</v>
      </c>
      <c r="E206" s="25"/>
      <c r="F206" s="50"/>
      <c r="G206" s="66"/>
      <c r="H206" s="33"/>
      <c r="I206" s="22"/>
      <c r="J206" s="36">
        <f t="shared" si="13"/>
        <v>0</v>
      </c>
      <c r="L206" s="14"/>
    </row>
    <row r="207" spans="1:12" s="36" customFormat="1" ht="28.8" outlineLevel="1" x14ac:dyDescent="0.3">
      <c r="A207" s="51"/>
      <c r="B207" s="69"/>
      <c r="C207" s="70"/>
      <c r="D207" s="59" t="s">
        <v>1231</v>
      </c>
      <c r="E207" s="25"/>
      <c r="F207" s="50"/>
      <c r="G207" s="66"/>
      <c r="H207" s="33"/>
      <c r="I207" s="22"/>
      <c r="J207" s="36">
        <f t="shared" si="13"/>
        <v>0</v>
      </c>
      <c r="L207" s="14"/>
    </row>
    <row r="208" spans="1:12" s="36" customFormat="1" ht="43.2" outlineLevel="1" x14ac:dyDescent="0.3">
      <c r="A208" s="51"/>
      <c r="B208" s="69"/>
      <c r="C208" s="70"/>
      <c r="D208" s="59" t="s">
        <v>1208</v>
      </c>
      <c r="E208" s="25"/>
      <c r="F208" s="50"/>
      <c r="G208" s="66"/>
      <c r="H208" s="33"/>
      <c r="I208" s="22"/>
      <c r="J208" s="36">
        <f t="shared" si="13"/>
        <v>0</v>
      </c>
      <c r="K208" s="36">
        <v>3</v>
      </c>
      <c r="L208" s="14">
        <f>SUM(J206:J208)</f>
        <v>0</v>
      </c>
    </row>
    <row r="209" spans="1:27" s="36" customFormat="1" ht="28.8" outlineLevel="1" x14ac:dyDescent="0.3">
      <c r="A209" s="51"/>
      <c r="B209" s="53"/>
      <c r="C209" s="71" t="s">
        <v>153</v>
      </c>
      <c r="D209" s="59" t="s">
        <v>1209</v>
      </c>
      <c r="E209" s="25"/>
      <c r="F209" s="50"/>
      <c r="G209" s="66"/>
      <c r="H209" s="33"/>
      <c r="I209" s="22"/>
      <c r="J209" s="36">
        <f t="shared" si="13"/>
        <v>0</v>
      </c>
    </row>
    <row r="210" spans="1:27" s="36" customFormat="1" outlineLevel="1" x14ac:dyDescent="0.3">
      <c r="A210" s="52"/>
      <c r="B210" s="53"/>
      <c r="C210" s="56"/>
      <c r="D210" s="125" t="s">
        <v>1210</v>
      </c>
      <c r="E210" s="25"/>
      <c r="F210" s="50"/>
      <c r="G210" s="66"/>
      <c r="H210" s="33"/>
      <c r="I210" s="22"/>
      <c r="J210" s="36">
        <f t="shared" si="13"/>
        <v>0</v>
      </c>
      <c r="O210" s="15"/>
      <c r="P210" s="15"/>
      <c r="Q210" s="15"/>
      <c r="R210" s="15"/>
      <c r="S210" s="15"/>
      <c r="T210" s="15"/>
      <c r="U210" s="15"/>
      <c r="V210" s="15"/>
      <c r="W210" s="15"/>
      <c r="X210" s="15"/>
      <c r="Z210" s="16"/>
    </row>
    <row r="211" spans="1:27" s="36" customFormat="1" ht="28.8" outlineLevel="1" x14ac:dyDescent="0.3">
      <c r="A211" s="52"/>
      <c r="B211" s="53"/>
      <c r="C211" s="56"/>
      <c r="D211" s="59" t="s">
        <v>1232</v>
      </c>
      <c r="E211" s="25"/>
      <c r="F211" s="50"/>
      <c r="G211" s="66"/>
      <c r="H211" s="33"/>
      <c r="I211" s="22"/>
      <c r="J211" s="36">
        <f t="shared" si="13"/>
        <v>0</v>
      </c>
      <c r="O211" s="15"/>
      <c r="P211" s="15"/>
      <c r="Q211" s="15"/>
      <c r="R211" s="15"/>
      <c r="S211" s="15"/>
      <c r="T211" s="15"/>
      <c r="U211" s="15"/>
      <c r="V211" s="15"/>
      <c r="W211" s="15"/>
      <c r="X211" s="15"/>
      <c r="Z211" s="16"/>
    </row>
    <row r="212" spans="1:27" s="36" customFormat="1" ht="28.8" outlineLevel="1" x14ac:dyDescent="0.3">
      <c r="A212" s="52"/>
      <c r="B212" s="53"/>
      <c r="C212" s="56"/>
      <c r="D212" s="59" t="s">
        <v>1212</v>
      </c>
      <c r="E212" s="25"/>
      <c r="F212" s="50"/>
      <c r="G212" s="66"/>
      <c r="H212" s="33"/>
      <c r="I212" s="22"/>
      <c r="J212" s="36">
        <f t="shared" si="13"/>
        <v>0</v>
      </c>
      <c r="O212" s="15"/>
      <c r="P212" s="15"/>
      <c r="Q212" s="15"/>
      <c r="R212" s="15"/>
      <c r="S212" s="15"/>
      <c r="T212" s="15"/>
      <c r="U212" s="15"/>
      <c r="V212" s="15"/>
      <c r="W212" s="15"/>
      <c r="X212" s="15"/>
      <c r="Z212" s="16"/>
    </row>
    <row r="213" spans="1:27" s="36" customFormat="1" ht="28.8" outlineLevel="1" x14ac:dyDescent="0.3">
      <c r="A213" s="52"/>
      <c r="B213" s="53"/>
      <c r="C213" s="56"/>
      <c r="D213" s="59" t="s">
        <v>1213</v>
      </c>
      <c r="E213" s="25"/>
      <c r="F213" s="50"/>
      <c r="G213" s="66"/>
      <c r="H213" s="33"/>
      <c r="I213" s="22"/>
      <c r="J213" s="36">
        <f t="shared" si="13"/>
        <v>0</v>
      </c>
      <c r="O213" s="15"/>
      <c r="P213" s="15"/>
      <c r="Q213" s="15"/>
      <c r="R213" s="15"/>
      <c r="S213" s="15"/>
      <c r="T213" s="15"/>
      <c r="U213" s="15"/>
      <c r="V213" s="15"/>
      <c r="W213" s="15"/>
      <c r="X213" s="15"/>
      <c r="Z213" s="16"/>
    </row>
    <row r="214" spans="1:27" s="36" customFormat="1" outlineLevel="1" x14ac:dyDescent="0.3">
      <c r="A214" s="52"/>
      <c r="B214" s="53"/>
      <c r="C214" s="56"/>
      <c r="D214" s="59" t="s">
        <v>1214</v>
      </c>
      <c r="E214" s="25"/>
      <c r="F214" s="50"/>
      <c r="G214" s="66"/>
      <c r="H214" s="33"/>
      <c r="I214" s="22"/>
      <c r="J214" s="36">
        <f t="shared" si="13"/>
        <v>0</v>
      </c>
      <c r="O214" s="15"/>
      <c r="P214" s="15"/>
      <c r="Q214" s="15"/>
      <c r="R214" s="15"/>
      <c r="S214" s="15"/>
      <c r="T214" s="15"/>
      <c r="U214" s="15"/>
      <c r="V214" s="15"/>
      <c r="W214" s="15"/>
      <c r="X214" s="15"/>
      <c r="Z214" s="16"/>
    </row>
    <row r="215" spans="1:27" ht="28.8" outlineLevel="1" x14ac:dyDescent="0.3">
      <c r="A215" s="52"/>
      <c r="B215" s="53"/>
      <c r="C215" s="56"/>
      <c r="D215" s="59" t="s">
        <v>1215</v>
      </c>
      <c r="E215" s="25"/>
      <c r="F215" s="50"/>
      <c r="G215" s="66"/>
      <c r="J215" s="36">
        <f t="shared" si="13"/>
        <v>0</v>
      </c>
      <c r="O215" s="15"/>
      <c r="P215" s="15"/>
      <c r="Q215" s="15"/>
      <c r="R215" s="15"/>
      <c r="S215" s="15"/>
      <c r="T215" s="15"/>
      <c r="U215" s="15"/>
      <c r="V215" s="15"/>
      <c r="W215" s="15"/>
      <c r="X215" s="15"/>
      <c r="Z215" s="16"/>
    </row>
    <row r="216" spans="1:27" outlineLevel="1" x14ac:dyDescent="0.3">
      <c r="A216" s="52"/>
      <c r="B216" s="53"/>
      <c r="C216" s="56"/>
      <c r="D216" s="59" t="s">
        <v>1216</v>
      </c>
      <c r="E216" s="25"/>
      <c r="F216" s="50"/>
      <c r="G216" s="66"/>
      <c r="J216" s="36">
        <f t="shared" si="13"/>
        <v>0</v>
      </c>
      <c r="O216" s="15"/>
      <c r="P216" s="15"/>
      <c r="Q216" s="15"/>
      <c r="R216" s="15"/>
      <c r="S216" s="15"/>
      <c r="T216" s="15"/>
      <c r="U216" s="15"/>
      <c r="V216" s="15"/>
      <c r="W216" s="15"/>
      <c r="X216" s="15"/>
      <c r="Z216" s="16"/>
    </row>
    <row r="217" spans="1:27" ht="28.8" outlineLevel="1" x14ac:dyDescent="0.3">
      <c r="A217" s="52"/>
      <c r="B217" s="53"/>
      <c r="C217" s="56"/>
      <c r="D217" s="59" t="s">
        <v>1217</v>
      </c>
      <c r="E217" s="25"/>
      <c r="F217" s="50"/>
      <c r="G217" s="66"/>
      <c r="J217" s="36">
        <f t="shared" si="13"/>
        <v>0</v>
      </c>
      <c r="K217" s="36">
        <v>9</v>
      </c>
      <c r="L217" s="14">
        <f>SUM(J209:J217)</f>
        <v>0</v>
      </c>
      <c r="O217" s="14"/>
      <c r="P217" s="14"/>
      <c r="Q217" s="14"/>
      <c r="R217" s="14"/>
      <c r="S217" s="14"/>
      <c r="T217" s="14"/>
      <c r="U217" s="14"/>
      <c r="V217" s="14"/>
      <c r="W217" s="14"/>
      <c r="X217" s="14"/>
    </row>
    <row r="218" spans="1:27" s="19" customFormat="1" x14ac:dyDescent="0.3">
      <c r="A218" s="42" t="s">
        <v>109</v>
      </c>
      <c r="B218" s="43"/>
      <c r="C218" s="42"/>
      <c r="D218" s="44"/>
      <c r="E218" s="47"/>
      <c r="F218" s="43"/>
      <c r="G218" s="65"/>
      <c r="H218" s="11"/>
      <c r="I218" s="24"/>
      <c r="J218" s="58" t="s">
        <v>47</v>
      </c>
      <c r="K218" s="58" t="s">
        <v>48</v>
      </c>
      <c r="L218" s="58" t="s">
        <v>49</v>
      </c>
      <c r="M218" s="58" t="str">
        <f>C219</f>
        <v>Risico’s inschatten</v>
      </c>
      <c r="N218" s="58" t="str">
        <f>C224</f>
        <v>Preventie</v>
      </c>
      <c r="O218" s="58" t="str">
        <f>C229</f>
        <v>EHBO / Behandeling</v>
      </c>
      <c r="P218" s="58" t="str">
        <f>C232</f>
        <v>Je veilig gedragen als passagier</v>
      </c>
      <c r="Q218" s="58" t="str">
        <f>C233</f>
        <v>Je veilig gedragen als voetganger</v>
      </c>
      <c r="R218" s="58" t="str">
        <f>C234</f>
        <v>Je veilig gedragen als fietser</v>
      </c>
      <c r="S218" s="58"/>
      <c r="T218" s="58"/>
      <c r="U218" s="58"/>
      <c r="V218" s="58"/>
      <c r="W218" s="58"/>
      <c r="X218" s="58"/>
      <c r="Y218" s="58"/>
      <c r="Z218" s="58"/>
      <c r="AA218" s="58"/>
    </row>
    <row r="219" spans="1:27" ht="28.8" outlineLevel="1" x14ac:dyDescent="0.3">
      <c r="A219" s="51"/>
      <c r="B219" s="69" t="s">
        <v>31</v>
      </c>
      <c r="C219" s="70" t="s">
        <v>162</v>
      </c>
      <c r="D219" s="59" t="s">
        <v>848</v>
      </c>
      <c r="E219" s="25"/>
      <c r="F219" s="50"/>
      <c r="G219" s="66"/>
      <c r="J219" s="36">
        <f>IF(E219="X",1,0)</f>
        <v>0</v>
      </c>
      <c r="M219" s="36">
        <f>K223</f>
        <v>5</v>
      </c>
      <c r="N219" s="36">
        <f>K228</f>
        <v>5</v>
      </c>
      <c r="O219" s="36">
        <f>K231</f>
        <v>3</v>
      </c>
      <c r="P219" s="36">
        <f>K232</f>
        <v>1</v>
      </c>
      <c r="Q219" s="36">
        <f>K233</f>
        <v>1</v>
      </c>
      <c r="R219" s="36">
        <f>K234</f>
        <v>1</v>
      </c>
    </row>
    <row r="220" spans="1:27" outlineLevel="1" x14ac:dyDescent="0.3">
      <c r="A220" s="52"/>
      <c r="B220" s="53"/>
      <c r="D220" s="59" t="s">
        <v>280</v>
      </c>
      <c r="E220" s="25"/>
      <c r="F220" s="50"/>
      <c r="G220" s="66"/>
      <c r="J220" s="36">
        <f t="shared" ref="J220:J234" si="15">IF(E220="X",1,0)</f>
        <v>0</v>
      </c>
      <c r="M220" s="36">
        <f>L223</f>
        <v>0</v>
      </c>
      <c r="N220" s="36">
        <f>L228</f>
        <v>0</v>
      </c>
      <c r="O220" s="36">
        <f>L231</f>
        <v>0</v>
      </c>
      <c r="P220" s="36">
        <f>L232</f>
        <v>0</v>
      </c>
      <c r="Q220" s="36">
        <f>L233</f>
        <v>0</v>
      </c>
      <c r="R220" s="36">
        <f>L234</f>
        <v>0</v>
      </c>
    </row>
    <row r="221" spans="1:27" ht="28.8" outlineLevel="1" x14ac:dyDescent="0.3">
      <c r="A221" s="52"/>
      <c r="B221" s="53"/>
      <c r="C221" s="56"/>
      <c r="D221" s="59" t="s">
        <v>281</v>
      </c>
      <c r="E221" s="25"/>
      <c r="F221" s="50"/>
      <c r="G221" s="66"/>
      <c r="J221" s="36">
        <f t="shared" si="15"/>
        <v>0</v>
      </c>
      <c r="K221" s="50"/>
      <c r="L221" s="50"/>
      <c r="M221" s="63">
        <f t="shared" ref="M221:R221" si="16">M220/M219*100</f>
        <v>0</v>
      </c>
      <c r="N221" s="63">
        <f t="shared" si="16"/>
        <v>0</v>
      </c>
      <c r="O221" s="63">
        <f t="shared" si="16"/>
        <v>0</v>
      </c>
      <c r="P221" s="63">
        <f t="shared" si="16"/>
        <v>0</v>
      </c>
      <c r="Q221" s="63">
        <f t="shared" si="16"/>
        <v>0</v>
      </c>
      <c r="R221" s="63">
        <f t="shared" si="16"/>
        <v>0</v>
      </c>
      <c r="S221" s="63"/>
      <c r="T221" s="63"/>
      <c r="U221" s="63"/>
      <c r="V221" s="63"/>
      <c r="W221" s="63"/>
      <c r="X221" s="63"/>
      <c r="Y221" s="63"/>
      <c r="Z221" s="63"/>
      <c r="AA221" s="63"/>
    </row>
    <row r="222" spans="1:27" ht="28.8" outlineLevel="1" x14ac:dyDescent="0.3">
      <c r="A222" s="52"/>
      <c r="B222" s="53"/>
      <c r="C222" s="56"/>
      <c r="D222" s="59" t="s">
        <v>282</v>
      </c>
      <c r="E222" s="25"/>
      <c r="F222" s="50"/>
      <c r="G222" s="66"/>
      <c r="J222" s="36">
        <f t="shared" si="15"/>
        <v>0</v>
      </c>
      <c r="L222" s="14"/>
      <c r="M222" s="63"/>
      <c r="N222" s="63"/>
      <c r="O222" s="63"/>
      <c r="P222" s="63"/>
      <c r="Q222" s="63"/>
      <c r="R222" s="63"/>
      <c r="S222" s="63"/>
      <c r="T222" s="63"/>
      <c r="U222" s="63"/>
      <c r="V222" s="63"/>
      <c r="W222" s="63"/>
      <c r="X222" s="63"/>
      <c r="Y222" s="63"/>
      <c r="Z222" s="63"/>
      <c r="AA222" s="63"/>
    </row>
    <row r="223" spans="1:27" outlineLevel="1" x14ac:dyDescent="0.3">
      <c r="A223" s="52"/>
      <c r="B223" s="53"/>
      <c r="C223" s="56"/>
      <c r="D223" s="59" t="s">
        <v>283</v>
      </c>
      <c r="E223" s="25"/>
      <c r="F223" s="50"/>
      <c r="G223" s="66"/>
      <c r="J223" s="36">
        <f t="shared" si="15"/>
        <v>0</v>
      </c>
      <c r="K223" s="36">
        <v>5</v>
      </c>
      <c r="L223" s="14">
        <f>SUM(J219:J223)</f>
        <v>0</v>
      </c>
      <c r="M223" s="63"/>
      <c r="N223" s="63"/>
      <c r="O223" s="63"/>
      <c r="P223" s="63"/>
      <c r="Q223" s="63"/>
      <c r="R223" s="63"/>
      <c r="S223" s="63"/>
      <c r="T223" s="63"/>
      <c r="U223" s="63"/>
      <c r="V223" s="63"/>
      <c r="W223" s="63"/>
      <c r="X223" s="63"/>
      <c r="Y223" s="63"/>
      <c r="Z223" s="63"/>
      <c r="AA223" s="63"/>
    </row>
    <row r="224" spans="1:27" ht="28.8" outlineLevel="1" x14ac:dyDescent="0.3">
      <c r="A224" s="52"/>
      <c r="B224" s="53"/>
      <c r="C224" s="71" t="s">
        <v>164</v>
      </c>
      <c r="D224" s="59" t="s">
        <v>841</v>
      </c>
      <c r="E224" s="25"/>
      <c r="F224" s="50"/>
      <c r="G224" s="66"/>
      <c r="J224" s="36">
        <f t="shared" si="15"/>
        <v>0</v>
      </c>
      <c r="K224" s="50"/>
      <c r="L224" s="50"/>
    </row>
    <row r="225" spans="1:29" outlineLevel="1" x14ac:dyDescent="0.3">
      <c r="A225" s="52"/>
      <c r="B225" s="53"/>
      <c r="D225" s="59" t="s">
        <v>842</v>
      </c>
      <c r="E225" s="25"/>
      <c r="F225" s="50"/>
      <c r="G225" s="66"/>
      <c r="J225" s="36">
        <f t="shared" si="15"/>
        <v>0</v>
      </c>
      <c r="K225" s="14"/>
      <c r="L225" s="14"/>
    </row>
    <row r="226" spans="1:29" outlineLevel="1" x14ac:dyDescent="0.3">
      <c r="A226" s="52"/>
      <c r="B226" s="53"/>
      <c r="C226" s="56"/>
      <c r="D226" s="59" t="s">
        <v>843</v>
      </c>
      <c r="E226" s="25"/>
      <c r="F226" s="50"/>
      <c r="G226" s="66"/>
      <c r="J226" s="36">
        <f t="shared" si="15"/>
        <v>0</v>
      </c>
      <c r="K226" s="14"/>
      <c r="L226" s="14"/>
    </row>
    <row r="227" spans="1:29" ht="28.8" outlineLevel="1" x14ac:dyDescent="0.3">
      <c r="A227" s="52"/>
      <c r="B227" s="53"/>
      <c r="C227" s="123"/>
      <c r="D227" s="125" t="s">
        <v>849</v>
      </c>
      <c r="E227" s="25"/>
      <c r="F227" s="50"/>
      <c r="G227" s="66"/>
      <c r="J227" s="36">
        <f t="shared" si="15"/>
        <v>0</v>
      </c>
      <c r="K227" s="14"/>
      <c r="L227" s="14"/>
    </row>
    <row r="228" spans="1:29" ht="28.8" outlineLevel="1" x14ac:dyDescent="0.3">
      <c r="A228" s="52"/>
      <c r="B228" s="53"/>
      <c r="C228" s="56"/>
      <c r="D228" s="59" t="s">
        <v>1218</v>
      </c>
      <c r="E228" s="25"/>
      <c r="F228" s="50"/>
      <c r="G228" s="66"/>
      <c r="J228" s="36">
        <f t="shared" si="15"/>
        <v>0</v>
      </c>
      <c r="K228" s="14">
        <v>5</v>
      </c>
      <c r="L228" s="14">
        <f>SUM(J224:J228)</f>
        <v>0</v>
      </c>
    </row>
    <row r="229" spans="1:29" s="36" customFormat="1" outlineLevel="1" x14ac:dyDescent="0.3">
      <c r="A229" s="52"/>
      <c r="B229" s="53"/>
      <c r="C229" s="71" t="s">
        <v>168</v>
      </c>
      <c r="D229" s="59" t="s">
        <v>850</v>
      </c>
      <c r="E229" s="25"/>
      <c r="F229" s="50"/>
      <c r="G229" s="66"/>
      <c r="H229" s="33"/>
      <c r="I229" s="22"/>
      <c r="J229" s="36">
        <f t="shared" si="15"/>
        <v>0</v>
      </c>
      <c r="K229" s="50"/>
      <c r="L229" s="50"/>
      <c r="AB229" s="50"/>
      <c r="AC229" s="50"/>
    </row>
    <row r="230" spans="1:29" s="36" customFormat="1" outlineLevel="1" x14ac:dyDescent="0.3">
      <c r="A230" s="52"/>
      <c r="B230" s="53"/>
      <c r="C230" s="70"/>
      <c r="D230" s="59" t="s">
        <v>844</v>
      </c>
      <c r="E230" s="25"/>
      <c r="F230" s="50"/>
      <c r="G230" s="66"/>
      <c r="H230" s="33"/>
      <c r="I230" s="22"/>
      <c r="J230" s="36">
        <f t="shared" si="15"/>
        <v>0</v>
      </c>
      <c r="K230" s="50"/>
      <c r="L230" s="50"/>
      <c r="AB230" s="50"/>
      <c r="AC230" s="50"/>
    </row>
    <row r="231" spans="1:29" s="36" customFormat="1" outlineLevel="1" x14ac:dyDescent="0.3">
      <c r="A231" s="52"/>
      <c r="B231" s="53"/>
      <c r="C231" s="56"/>
      <c r="D231" s="59" t="s">
        <v>851</v>
      </c>
      <c r="E231" s="25"/>
      <c r="F231" s="50"/>
      <c r="G231" s="66"/>
      <c r="H231" s="33"/>
      <c r="I231" s="22"/>
      <c r="J231" s="36">
        <f t="shared" si="15"/>
        <v>0</v>
      </c>
      <c r="K231" s="36">
        <v>3</v>
      </c>
      <c r="L231" s="14">
        <f>SUM(J229:J231)</f>
        <v>0</v>
      </c>
      <c r="AB231" s="50"/>
      <c r="AC231" s="50"/>
    </row>
    <row r="232" spans="1:29" s="36" customFormat="1" ht="28.8" outlineLevel="1" x14ac:dyDescent="0.3">
      <c r="A232" s="52"/>
      <c r="B232" s="71" t="s">
        <v>110</v>
      </c>
      <c r="C232" s="71" t="s">
        <v>170</v>
      </c>
      <c r="D232" s="79" t="s">
        <v>101</v>
      </c>
      <c r="E232" s="26" t="s">
        <v>101</v>
      </c>
      <c r="F232" s="50"/>
      <c r="G232" s="66"/>
      <c r="H232" s="33"/>
      <c r="I232" s="22"/>
      <c r="J232" s="36">
        <f t="shared" si="15"/>
        <v>0</v>
      </c>
      <c r="K232" s="36">
        <v>1</v>
      </c>
      <c r="L232" s="14">
        <f>SUM(J232:J232)</f>
        <v>0</v>
      </c>
      <c r="AB232" s="50"/>
      <c r="AC232" s="50"/>
    </row>
    <row r="233" spans="1:29" s="36" customFormat="1" ht="28.8" outlineLevel="1" x14ac:dyDescent="0.3">
      <c r="A233" s="52"/>
      <c r="B233" s="53"/>
      <c r="C233" s="71" t="s">
        <v>176</v>
      </c>
      <c r="D233" s="79" t="s">
        <v>101</v>
      </c>
      <c r="E233" s="26" t="s">
        <v>101</v>
      </c>
      <c r="F233" s="50"/>
      <c r="G233" s="66"/>
      <c r="H233" s="33"/>
      <c r="I233" s="22"/>
      <c r="J233" s="36">
        <f t="shared" si="15"/>
        <v>0</v>
      </c>
      <c r="K233" s="36">
        <v>1</v>
      </c>
      <c r="L233" s="14">
        <f t="shared" ref="L233:L234" si="17">SUM(J233:J233)</f>
        <v>0</v>
      </c>
    </row>
    <row r="234" spans="1:29" s="36" customFormat="1" ht="28.8" outlineLevel="1" x14ac:dyDescent="0.3">
      <c r="A234" s="51"/>
      <c r="B234" s="53"/>
      <c r="C234" s="71" t="s">
        <v>183</v>
      </c>
      <c r="D234" s="79" t="s">
        <v>101</v>
      </c>
      <c r="E234" s="26" t="s">
        <v>101</v>
      </c>
      <c r="F234" s="50"/>
      <c r="G234" s="66"/>
      <c r="H234" s="33"/>
      <c r="I234" s="22"/>
      <c r="J234" s="36">
        <f t="shared" si="15"/>
        <v>0</v>
      </c>
      <c r="K234" s="36">
        <v>1</v>
      </c>
      <c r="L234" s="14">
        <f t="shared" si="17"/>
        <v>0</v>
      </c>
    </row>
    <row r="235" spans="1:29" s="36" customFormat="1" x14ac:dyDescent="0.3">
      <c r="A235" s="94"/>
      <c r="B235" s="94"/>
      <c r="C235" s="94"/>
      <c r="D235" s="29"/>
      <c r="E235" s="46"/>
      <c r="F235" s="28"/>
      <c r="G235" s="28"/>
      <c r="H235" s="33"/>
      <c r="I235" s="22"/>
      <c r="AB235" s="50"/>
      <c r="AC235" s="50"/>
    </row>
  </sheetData>
  <dataConsolidate/>
  <mergeCells count="8">
    <mergeCell ref="C163:C166"/>
    <mergeCell ref="C182:C183"/>
    <mergeCell ref="B115:C118"/>
    <mergeCell ref="A2:D2"/>
    <mergeCell ref="B102:C106"/>
    <mergeCell ref="B107:C110"/>
    <mergeCell ref="B111:C111"/>
    <mergeCell ref="B112:C1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7"/>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33" customWidth="1"/>
    <col min="9" max="9" width="152.5546875"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7" x14ac:dyDescent="0.3">
      <c r="A1" s="32"/>
      <c r="B1" s="33"/>
      <c r="C1" s="34"/>
      <c r="D1" s="35"/>
      <c r="E1" s="45"/>
      <c r="F1" s="33"/>
      <c r="G1" s="33"/>
    </row>
    <row r="2" spans="1:27" ht="45" customHeight="1" x14ac:dyDescent="0.3">
      <c r="A2" s="97" t="s">
        <v>384</v>
      </c>
      <c r="B2" s="97"/>
      <c r="C2" s="97"/>
      <c r="D2" s="97"/>
      <c r="E2" s="45"/>
      <c r="F2" s="33"/>
      <c r="G2" s="33"/>
    </row>
    <row r="3" spans="1:27"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7"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C7</f>
        <v>Kwaliteiten</v>
      </c>
      <c r="O4" s="58" t="str">
        <f>C9</f>
        <v>Beeld van mezelf</v>
      </c>
      <c r="P4" s="58" t="str">
        <f>C10</f>
        <v>Gevoelens hanteren</v>
      </c>
      <c r="Q4" s="58" t="str">
        <f>C14</f>
        <v>Impulscontrole</v>
      </c>
      <c r="R4" s="58" t="str">
        <f>C15</f>
        <v>Doelgericht gedrag</v>
      </c>
      <c r="S4" s="58" t="str">
        <f>C19</f>
        <v>Inlevingsvermogen</v>
      </c>
      <c r="T4" s="58" t="str">
        <f>C23</f>
        <v>Individu en groep</v>
      </c>
      <c r="U4" s="58" t="str">
        <f>C24</f>
        <v>Gedrag inschatten van de ander</v>
      </c>
      <c r="V4" s="58" t="str">
        <f>C26</f>
        <v>Omgaan met elkaar</v>
      </c>
      <c r="W4" s="58" t="str">
        <f>C30</f>
        <v>Samenwerken</v>
      </c>
      <c r="X4" s="58" t="str">
        <f>C33</f>
        <v>Omgaan met sociale druk</v>
      </c>
      <c r="Y4" s="58" t="str">
        <f>C36</f>
        <v>Conflicten hanteren</v>
      </c>
      <c r="Z4" s="58" t="str">
        <f>C37</f>
        <v>Weloverwogen kiezen</v>
      </c>
      <c r="AA4" s="58" t="str">
        <f>C40</f>
        <v>Verantwoordelijkheid nemen</v>
      </c>
    </row>
    <row r="5" spans="1:27" ht="20.100000000000001" customHeight="1" outlineLevel="1" x14ac:dyDescent="0.3">
      <c r="A5" s="51"/>
      <c r="B5" s="53" t="s">
        <v>11</v>
      </c>
      <c r="C5" s="56" t="s">
        <v>4</v>
      </c>
      <c r="D5" s="59" t="s">
        <v>385</v>
      </c>
      <c r="E5" s="25"/>
      <c r="F5" s="50"/>
      <c r="G5" s="66"/>
      <c r="J5" s="36">
        <f>IF(E5="X",1,0)</f>
        <v>0</v>
      </c>
      <c r="M5" s="36">
        <f>K6</f>
        <v>2</v>
      </c>
      <c r="N5" s="36">
        <f>K8</f>
        <v>2</v>
      </c>
      <c r="O5" s="36">
        <f>K9</f>
        <v>1</v>
      </c>
      <c r="P5" s="36">
        <f>K13</f>
        <v>4</v>
      </c>
      <c r="Q5" s="36">
        <f>K14</f>
        <v>1</v>
      </c>
      <c r="R5" s="36">
        <f>K18</f>
        <v>4</v>
      </c>
      <c r="S5" s="36">
        <f>K22</f>
        <v>4</v>
      </c>
      <c r="T5" s="36">
        <f>K23</f>
        <v>1</v>
      </c>
      <c r="U5" s="36">
        <f>K25</f>
        <v>2</v>
      </c>
      <c r="V5" s="36">
        <f>K26</f>
        <v>1</v>
      </c>
      <c r="W5" s="36">
        <f>K30</f>
        <v>1</v>
      </c>
      <c r="X5" s="36">
        <f>K33</f>
        <v>1</v>
      </c>
      <c r="Y5" s="36">
        <f>K36</f>
        <v>1</v>
      </c>
      <c r="Z5" s="36">
        <f>K37</f>
        <v>1</v>
      </c>
      <c r="AA5" s="36">
        <f>K42</f>
        <v>1</v>
      </c>
    </row>
    <row r="6" spans="1:27" ht="35.25" customHeight="1" outlineLevel="1" x14ac:dyDescent="0.3">
      <c r="A6" s="52"/>
      <c r="B6" s="53"/>
      <c r="C6" s="56"/>
      <c r="D6" s="59" t="s">
        <v>386</v>
      </c>
      <c r="E6" s="25"/>
      <c r="F6" s="50"/>
      <c r="G6" s="66"/>
      <c r="J6" s="36">
        <f t="shared" ref="J6:J42" si="0">IF(E6="X",1,0)</f>
        <v>0</v>
      </c>
      <c r="K6" s="36">
        <v>2</v>
      </c>
      <c r="L6" s="14">
        <f>SUM(J5:J6)</f>
        <v>0</v>
      </c>
      <c r="M6" s="36">
        <f>L6</f>
        <v>0</v>
      </c>
      <c r="N6" s="36">
        <f>L8</f>
        <v>0</v>
      </c>
      <c r="O6" s="36">
        <f>L9</f>
        <v>0</v>
      </c>
      <c r="P6" s="36">
        <f>L13</f>
        <v>0</v>
      </c>
      <c r="Q6" s="36">
        <f>L14</f>
        <v>0</v>
      </c>
      <c r="R6" s="36">
        <f>L18</f>
        <v>0</v>
      </c>
      <c r="S6" s="36">
        <f>L22</f>
        <v>0</v>
      </c>
      <c r="T6" s="36">
        <f>L23</f>
        <v>0</v>
      </c>
      <c r="U6" s="36">
        <f>L25</f>
        <v>0</v>
      </c>
      <c r="V6" s="36">
        <f>L26</f>
        <v>0</v>
      </c>
      <c r="W6" s="36">
        <f>L30</f>
        <v>0</v>
      </c>
      <c r="X6" s="36">
        <f>L33</f>
        <v>0</v>
      </c>
      <c r="Y6" s="36">
        <f>L36</f>
        <v>0</v>
      </c>
      <c r="Z6" s="36">
        <f>L37</f>
        <v>0</v>
      </c>
      <c r="AA6" s="36">
        <f>L42</f>
        <v>0</v>
      </c>
    </row>
    <row r="7" spans="1:27" ht="33.75" customHeight="1" outlineLevel="1" x14ac:dyDescent="0.3">
      <c r="A7" s="52"/>
      <c r="B7" s="53"/>
      <c r="C7" s="55" t="s">
        <v>5</v>
      </c>
      <c r="D7" s="59" t="s">
        <v>387</v>
      </c>
      <c r="E7" s="25"/>
      <c r="F7" s="50"/>
      <c r="G7" s="66"/>
      <c r="J7" s="36">
        <f t="shared" si="0"/>
        <v>0</v>
      </c>
      <c r="K7" s="14"/>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7" ht="23.25" customHeight="1" outlineLevel="1" x14ac:dyDescent="0.3">
      <c r="A8" s="52"/>
      <c r="B8" s="53"/>
      <c r="C8" s="56"/>
      <c r="D8" s="59" t="s">
        <v>388</v>
      </c>
      <c r="E8" s="25"/>
      <c r="F8" s="50"/>
      <c r="G8" s="66"/>
      <c r="J8" s="36">
        <f t="shared" si="0"/>
        <v>0</v>
      </c>
      <c r="K8" s="36">
        <v>2</v>
      </c>
      <c r="L8" s="14">
        <f>SUM(J7:J8)</f>
        <v>0</v>
      </c>
    </row>
    <row r="9" spans="1:27" ht="24" customHeight="1" outlineLevel="1" x14ac:dyDescent="0.3">
      <c r="A9" s="52"/>
      <c r="B9" s="53"/>
      <c r="C9" s="62" t="s">
        <v>56</v>
      </c>
      <c r="D9" s="59" t="s">
        <v>389</v>
      </c>
      <c r="E9" s="25"/>
      <c r="F9" s="50"/>
      <c r="G9" s="66"/>
      <c r="J9" s="36">
        <f t="shared" si="0"/>
        <v>0</v>
      </c>
      <c r="K9" s="36">
        <v>1</v>
      </c>
      <c r="L9" s="14">
        <f>SUM(J9:J9)</f>
        <v>0</v>
      </c>
    </row>
    <row r="10" spans="1:27" ht="36" customHeight="1" outlineLevel="1" x14ac:dyDescent="0.3">
      <c r="A10" s="52"/>
      <c r="B10" s="54" t="s">
        <v>7</v>
      </c>
      <c r="C10" s="48" t="s">
        <v>8</v>
      </c>
      <c r="D10" s="59" t="s">
        <v>390</v>
      </c>
      <c r="E10" s="25"/>
      <c r="F10" s="50"/>
      <c r="G10" s="66"/>
      <c r="J10" s="36">
        <f t="shared" si="0"/>
        <v>0</v>
      </c>
      <c r="K10" s="14"/>
      <c r="L10" s="14"/>
    </row>
    <row r="11" spans="1:27" ht="20.100000000000001" customHeight="1" outlineLevel="1" x14ac:dyDescent="0.3">
      <c r="A11" s="52"/>
      <c r="B11" s="53"/>
      <c r="C11" s="56"/>
      <c r="D11" s="59" t="s">
        <v>391</v>
      </c>
      <c r="E11" s="25"/>
      <c r="F11" s="50"/>
      <c r="G11" s="66"/>
      <c r="J11" s="36">
        <f t="shared" si="0"/>
        <v>0</v>
      </c>
      <c r="L11" s="14"/>
    </row>
    <row r="12" spans="1:27" ht="19.5" customHeight="1" outlineLevel="1" x14ac:dyDescent="0.3">
      <c r="A12" s="52"/>
      <c r="B12" s="53"/>
      <c r="C12" s="48"/>
      <c r="D12" s="59" t="s">
        <v>392</v>
      </c>
      <c r="E12" s="25"/>
      <c r="F12" s="50"/>
      <c r="G12" s="66"/>
      <c r="J12" s="36">
        <f t="shared" si="0"/>
        <v>0</v>
      </c>
    </row>
    <row r="13" spans="1:27" ht="39" customHeight="1" outlineLevel="1" x14ac:dyDescent="0.3">
      <c r="A13" s="52"/>
      <c r="B13" s="53"/>
      <c r="C13" s="56"/>
      <c r="D13" s="59" t="s">
        <v>393</v>
      </c>
      <c r="E13" s="25"/>
      <c r="F13" s="50"/>
      <c r="G13" s="66"/>
      <c r="J13" s="36">
        <f t="shared" si="0"/>
        <v>0</v>
      </c>
      <c r="K13" s="36">
        <v>4</v>
      </c>
      <c r="L13" s="14">
        <f>SUM(J10:J13)</f>
        <v>0</v>
      </c>
    </row>
    <row r="14" spans="1:27" ht="23.25" customHeight="1" outlineLevel="1" x14ac:dyDescent="0.3">
      <c r="A14" s="52"/>
      <c r="B14" s="53"/>
      <c r="C14" s="55" t="s">
        <v>9</v>
      </c>
      <c r="D14" s="79" t="s">
        <v>101</v>
      </c>
      <c r="E14" s="26" t="s">
        <v>101</v>
      </c>
      <c r="F14" s="50"/>
      <c r="G14" s="66"/>
      <c r="J14" s="36">
        <f t="shared" si="0"/>
        <v>0</v>
      </c>
      <c r="K14" s="36">
        <v>1</v>
      </c>
      <c r="L14" s="14">
        <f>SUM(J14:J14)</f>
        <v>0</v>
      </c>
    </row>
    <row r="15" spans="1:27" ht="35.1" customHeight="1" outlineLevel="1" x14ac:dyDescent="0.3">
      <c r="A15" s="51"/>
      <c r="B15" s="53"/>
      <c r="C15" s="55" t="s">
        <v>10</v>
      </c>
      <c r="D15" s="59" t="s">
        <v>394</v>
      </c>
      <c r="E15" s="25"/>
      <c r="F15" s="50"/>
      <c r="G15" s="66"/>
      <c r="J15" s="36">
        <f t="shared" si="0"/>
        <v>0</v>
      </c>
    </row>
    <row r="16" spans="1:27" s="36" customFormat="1" ht="20.100000000000001" customHeight="1" outlineLevel="1" x14ac:dyDescent="0.3">
      <c r="A16" s="51"/>
      <c r="B16" s="53"/>
      <c r="C16" s="56"/>
      <c r="D16" s="59" t="s">
        <v>395</v>
      </c>
      <c r="E16" s="25"/>
      <c r="F16" s="50"/>
      <c r="G16" s="66"/>
      <c r="H16" s="33"/>
      <c r="I16" s="22"/>
      <c r="J16" s="36">
        <f t="shared" si="0"/>
        <v>0</v>
      </c>
    </row>
    <row r="17" spans="1:12" s="36" customFormat="1" ht="21.75" customHeight="1" outlineLevel="1" x14ac:dyDescent="0.3">
      <c r="A17" s="51"/>
      <c r="B17" s="53"/>
      <c r="C17" s="60"/>
      <c r="D17" s="61" t="s">
        <v>396</v>
      </c>
      <c r="E17" s="25"/>
      <c r="F17" s="50"/>
      <c r="G17" s="66"/>
      <c r="H17" s="33"/>
      <c r="I17" s="22"/>
      <c r="J17" s="36">
        <f t="shared" si="0"/>
        <v>0</v>
      </c>
    </row>
    <row r="18" spans="1:12" s="36" customFormat="1" ht="20.100000000000001" customHeight="1" outlineLevel="1" x14ac:dyDescent="0.3">
      <c r="A18" s="51"/>
      <c r="B18" s="53"/>
      <c r="C18" s="60"/>
      <c r="D18" s="61" t="s">
        <v>397</v>
      </c>
      <c r="E18" s="25"/>
      <c r="F18" s="50"/>
      <c r="G18" s="66"/>
      <c r="H18" s="33"/>
      <c r="I18" s="22"/>
      <c r="J18" s="36">
        <f t="shared" si="0"/>
        <v>0</v>
      </c>
      <c r="K18" s="36">
        <v>4</v>
      </c>
      <c r="L18" s="14">
        <f>SUM(J15:J18)</f>
        <v>0</v>
      </c>
    </row>
    <row r="19" spans="1:12" s="36" customFormat="1" ht="20.100000000000001" customHeight="1" outlineLevel="1" x14ac:dyDescent="0.3">
      <c r="A19" s="51"/>
      <c r="B19" s="54" t="s">
        <v>12</v>
      </c>
      <c r="C19" s="88" t="s">
        <v>13</v>
      </c>
      <c r="D19" s="59" t="s">
        <v>398</v>
      </c>
      <c r="E19" s="25"/>
      <c r="F19" s="50"/>
      <c r="G19" s="66"/>
      <c r="H19" s="33"/>
      <c r="I19" s="22"/>
      <c r="J19" s="36">
        <f t="shared" si="0"/>
        <v>0</v>
      </c>
    </row>
    <row r="20" spans="1:12" s="36" customFormat="1" ht="35.25" customHeight="1" outlineLevel="1" x14ac:dyDescent="0.3">
      <c r="A20" s="51"/>
      <c r="B20" s="53"/>
      <c r="C20" s="56"/>
      <c r="D20" s="59" t="s">
        <v>399</v>
      </c>
      <c r="E20" s="25"/>
      <c r="F20" s="50"/>
      <c r="G20" s="66"/>
      <c r="H20" s="33"/>
      <c r="I20" s="22"/>
      <c r="J20" s="36">
        <f t="shared" si="0"/>
        <v>0</v>
      </c>
    </row>
    <row r="21" spans="1:12" s="36" customFormat="1" ht="20.100000000000001" customHeight="1" outlineLevel="1" x14ac:dyDescent="0.3">
      <c r="A21" s="51"/>
      <c r="B21" s="53"/>
      <c r="C21" s="56"/>
      <c r="D21" s="59" t="s">
        <v>400</v>
      </c>
      <c r="E21" s="25"/>
      <c r="F21" s="50"/>
      <c r="G21" s="66"/>
      <c r="H21" s="33"/>
      <c r="I21" s="22"/>
      <c r="J21" s="36">
        <f t="shared" si="0"/>
        <v>0</v>
      </c>
      <c r="L21" s="14"/>
    </row>
    <row r="22" spans="1:12" s="36" customFormat="1" ht="20.100000000000001" customHeight="1" outlineLevel="1" x14ac:dyDescent="0.3">
      <c r="A22" s="51"/>
      <c r="B22" s="53"/>
      <c r="C22" s="56"/>
      <c r="D22" s="59" t="s">
        <v>401</v>
      </c>
      <c r="E22" s="25"/>
      <c r="F22" s="50"/>
      <c r="G22" s="66"/>
      <c r="H22" s="33"/>
      <c r="I22" s="22"/>
      <c r="J22" s="36">
        <f t="shared" si="0"/>
        <v>0</v>
      </c>
      <c r="K22" s="36">
        <v>4</v>
      </c>
      <c r="L22" s="14">
        <f>SUM(J19:J22)</f>
        <v>0</v>
      </c>
    </row>
    <row r="23" spans="1:12" s="36" customFormat="1" ht="33" customHeight="1" outlineLevel="1" x14ac:dyDescent="0.3">
      <c r="A23" s="51"/>
      <c r="B23" s="53"/>
      <c r="C23" s="55" t="s">
        <v>14</v>
      </c>
      <c r="D23" s="59" t="s">
        <v>402</v>
      </c>
      <c r="E23" s="25"/>
      <c r="F23" s="50"/>
      <c r="G23" s="66"/>
      <c r="H23" s="33"/>
      <c r="I23" s="22"/>
      <c r="J23" s="36">
        <f t="shared" si="0"/>
        <v>0</v>
      </c>
      <c r="K23" s="36">
        <v>1</v>
      </c>
      <c r="L23" s="14">
        <f>SUM(J23:J23)</f>
        <v>0</v>
      </c>
    </row>
    <row r="24" spans="1:12" s="36" customFormat="1" ht="28.8" outlineLevel="1" x14ac:dyDescent="0.3">
      <c r="A24" s="51"/>
      <c r="B24" s="53"/>
      <c r="C24" s="101" t="s">
        <v>15</v>
      </c>
      <c r="D24" s="59" t="s">
        <v>978</v>
      </c>
      <c r="E24" s="25"/>
      <c r="F24" s="50"/>
      <c r="G24" s="66"/>
      <c r="H24" s="33"/>
      <c r="I24" s="22"/>
      <c r="J24" s="36">
        <f t="shared" si="0"/>
        <v>0</v>
      </c>
      <c r="L24" s="14"/>
    </row>
    <row r="25" spans="1:12" s="36" customFormat="1" outlineLevel="1" x14ac:dyDescent="0.3">
      <c r="A25" s="51"/>
      <c r="B25" s="53"/>
      <c r="C25" s="100"/>
      <c r="D25" s="79" t="s">
        <v>977</v>
      </c>
      <c r="E25" s="26" t="s">
        <v>101</v>
      </c>
      <c r="F25" s="50"/>
      <c r="G25" s="66"/>
      <c r="H25" s="33"/>
      <c r="I25" s="22"/>
      <c r="J25" s="36">
        <f t="shared" si="0"/>
        <v>0</v>
      </c>
      <c r="K25" s="36">
        <v>2</v>
      </c>
      <c r="L25" s="14">
        <f>SUM(J24:J25)</f>
        <v>0</v>
      </c>
    </row>
    <row r="26" spans="1:12" s="36" customFormat="1" ht="20.100000000000001" customHeight="1" outlineLevel="1" x14ac:dyDescent="0.3">
      <c r="A26" s="51"/>
      <c r="B26" s="54" t="s">
        <v>17</v>
      </c>
      <c r="C26" s="132" t="s">
        <v>18</v>
      </c>
      <c r="D26" s="79" t="s">
        <v>979</v>
      </c>
      <c r="E26" s="26" t="s">
        <v>101</v>
      </c>
      <c r="F26" s="50"/>
      <c r="G26" s="66"/>
      <c r="H26" s="33"/>
      <c r="I26" s="22"/>
      <c r="J26" s="36">
        <f t="shared" si="0"/>
        <v>0</v>
      </c>
      <c r="K26" s="36">
        <v>1</v>
      </c>
      <c r="L26" s="14">
        <f t="shared" ref="L26:L42" si="2">SUM(J26:J26)</f>
        <v>0</v>
      </c>
    </row>
    <row r="27" spans="1:12" s="36" customFormat="1" ht="20.100000000000001" customHeight="1" outlineLevel="1" x14ac:dyDescent="0.3">
      <c r="A27" s="51"/>
      <c r="B27" s="53"/>
      <c r="C27" s="133"/>
      <c r="D27" s="79" t="s">
        <v>980</v>
      </c>
      <c r="E27" s="26" t="s">
        <v>101</v>
      </c>
      <c r="F27" s="50"/>
      <c r="G27" s="66"/>
      <c r="H27" s="33"/>
      <c r="I27" s="22"/>
      <c r="J27" s="36">
        <f t="shared" si="0"/>
        <v>0</v>
      </c>
      <c r="K27" s="36">
        <v>1</v>
      </c>
      <c r="L27" s="14">
        <f t="shared" si="2"/>
        <v>0</v>
      </c>
    </row>
    <row r="28" spans="1:12" s="36" customFormat="1" ht="20.100000000000001" customHeight="1" outlineLevel="1" x14ac:dyDescent="0.3">
      <c r="A28" s="51"/>
      <c r="B28" s="53"/>
      <c r="C28" s="133"/>
      <c r="D28" s="79" t="s">
        <v>981</v>
      </c>
      <c r="E28" s="26" t="s">
        <v>101</v>
      </c>
      <c r="F28" s="50"/>
      <c r="G28" s="66"/>
      <c r="H28" s="33"/>
      <c r="I28" s="22"/>
      <c r="J28" s="36">
        <f t="shared" si="0"/>
        <v>0</v>
      </c>
      <c r="K28" s="36">
        <v>1</v>
      </c>
      <c r="L28" s="14">
        <f t="shared" si="2"/>
        <v>0</v>
      </c>
    </row>
    <row r="29" spans="1:12" s="36" customFormat="1" ht="20.100000000000001" customHeight="1" outlineLevel="1" x14ac:dyDescent="0.3">
      <c r="A29" s="51"/>
      <c r="B29" s="53"/>
      <c r="C29" s="134"/>
      <c r="D29" s="79" t="s">
        <v>982</v>
      </c>
      <c r="E29" s="26" t="s">
        <v>101</v>
      </c>
      <c r="F29" s="50"/>
      <c r="G29" s="66"/>
      <c r="H29" s="33"/>
      <c r="I29" s="22"/>
      <c r="J29" s="36">
        <f t="shared" si="0"/>
        <v>0</v>
      </c>
      <c r="K29" s="36">
        <v>1</v>
      </c>
      <c r="L29" s="14">
        <f t="shared" si="2"/>
        <v>0</v>
      </c>
    </row>
    <row r="30" spans="1:12" ht="20.100000000000001" customHeight="1" outlineLevel="1" x14ac:dyDescent="0.3">
      <c r="A30" s="51"/>
      <c r="B30" s="53"/>
      <c r="C30" s="54" t="s">
        <v>19</v>
      </c>
      <c r="D30" s="79" t="s">
        <v>983</v>
      </c>
      <c r="E30" s="26" t="s">
        <v>101</v>
      </c>
      <c r="F30" s="50"/>
      <c r="G30" s="66"/>
      <c r="J30" s="36">
        <f t="shared" si="0"/>
        <v>0</v>
      </c>
      <c r="K30" s="36">
        <v>1</v>
      </c>
      <c r="L30" s="14">
        <f t="shared" si="2"/>
        <v>0</v>
      </c>
    </row>
    <row r="31" spans="1:12" ht="20.100000000000001" customHeight="1" outlineLevel="1" x14ac:dyDescent="0.3">
      <c r="A31" s="51"/>
      <c r="B31" s="53"/>
      <c r="C31" s="53"/>
      <c r="D31" s="79" t="s">
        <v>984</v>
      </c>
      <c r="E31" s="26" t="s">
        <v>101</v>
      </c>
      <c r="F31" s="50"/>
      <c r="G31" s="66"/>
      <c r="J31" s="36">
        <f t="shared" si="0"/>
        <v>0</v>
      </c>
      <c r="K31" s="36">
        <v>1</v>
      </c>
      <c r="L31" s="14">
        <f t="shared" si="2"/>
        <v>0</v>
      </c>
    </row>
    <row r="32" spans="1:12" ht="31.5" customHeight="1" outlineLevel="1" x14ac:dyDescent="0.3">
      <c r="A32" s="51"/>
      <c r="B32" s="53"/>
      <c r="C32" s="77"/>
      <c r="D32" s="79" t="s">
        <v>985</v>
      </c>
      <c r="E32" s="26" t="s">
        <v>101</v>
      </c>
      <c r="F32" s="50"/>
      <c r="G32" s="66"/>
      <c r="J32" s="36">
        <f t="shared" si="0"/>
        <v>0</v>
      </c>
      <c r="K32" s="36">
        <v>1</v>
      </c>
      <c r="L32" s="14">
        <f t="shared" si="2"/>
        <v>0</v>
      </c>
    </row>
    <row r="33" spans="1:27" ht="30" customHeight="1" outlineLevel="1" x14ac:dyDescent="0.3">
      <c r="A33" s="52"/>
      <c r="B33" s="53"/>
      <c r="C33" s="135" t="s">
        <v>20</v>
      </c>
      <c r="D33" s="79" t="s">
        <v>986</v>
      </c>
      <c r="E33" s="26" t="s">
        <v>101</v>
      </c>
      <c r="F33" s="50"/>
      <c r="G33" s="66"/>
      <c r="J33" s="36">
        <f t="shared" si="0"/>
        <v>0</v>
      </c>
      <c r="K33" s="36">
        <v>1</v>
      </c>
      <c r="L33" s="14">
        <f t="shared" si="2"/>
        <v>0</v>
      </c>
      <c r="O33" s="14"/>
      <c r="P33" s="14"/>
      <c r="Q33" s="14"/>
      <c r="R33" s="14"/>
      <c r="S33" s="14"/>
      <c r="T33" s="14"/>
      <c r="U33" s="14"/>
      <c r="V33" s="14"/>
      <c r="W33" s="14"/>
      <c r="X33" s="14"/>
    </row>
    <row r="34" spans="1:27" outlineLevel="1" x14ac:dyDescent="0.3">
      <c r="A34" s="52"/>
      <c r="B34" s="53"/>
      <c r="C34" s="136"/>
      <c r="D34" s="79" t="s">
        <v>738</v>
      </c>
      <c r="E34" s="26" t="s">
        <v>101</v>
      </c>
      <c r="F34" s="50"/>
      <c r="G34" s="66"/>
      <c r="J34" s="36">
        <f t="shared" si="0"/>
        <v>0</v>
      </c>
      <c r="K34" s="36">
        <v>1</v>
      </c>
      <c r="L34" s="14">
        <f t="shared" si="2"/>
        <v>0</v>
      </c>
      <c r="O34" s="14"/>
      <c r="P34" s="14"/>
      <c r="Q34" s="14"/>
      <c r="R34" s="14"/>
      <c r="S34" s="14"/>
      <c r="T34" s="14"/>
      <c r="U34" s="14"/>
      <c r="V34" s="14"/>
      <c r="W34" s="14"/>
      <c r="X34" s="14"/>
    </row>
    <row r="35" spans="1:27" outlineLevel="1" x14ac:dyDescent="0.3">
      <c r="A35" s="52"/>
      <c r="B35" s="53"/>
      <c r="C35" s="137"/>
      <c r="D35" s="79" t="s">
        <v>987</v>
      </c>
      <c r="E35" s="26" t="s">
        <v>101</v>
      </c>
      <c r="F35" s="50"/>
      <c r="G35" s="66"/>
      <c r="J35" s="36">
        <f t="shared" si="0"/>
        <v>0</v>
      </c>
      <c r="K35" s="36">
        <v>1</v>
      </c>
      <c r="L35" s="14">
        <f t="shared" si="2"/>
        <v>0</v>
      </c>
      <c r="O35" s="14"/>
      <c r="P35" s="14"/>
      <c r="Q35" s="14"/>
      <c r="R35" s="14"/>
      <c r="S35" s="14"/>
      <c r="T35" s="14"/>
      <c r="U35" s="14"/>
      <c r="V35" s="14"/>
      <c r="W35" s="14"/>
      <c r="X35" s="14"/>
    </row>
    <row r="36" spans="1:27" ht="33" customHeight="1" outlineLevel="1" x14ac:dyDescent="0.3">
      <c r="A36" s="52"/>
      <c r="B36" s="53"/>
      <c r="C36" s="54" t="s">
        <v>21</v>
      </c>
      <c r="D36" s="79" t="s">
        <v>988</v>
      </c>
      <c r="E36" s="26" t="s">
        <v>101</v>
      </c>
      <c r="F36" s="50"/>
      <c r="G36" s="66"/>
      <c r="J36" s="36">
        <f t="shared" si="0"/>
        <v>0</v>
      </c>
      <c r="K36" s="36">
        <v>1</v>
      </c>
      <c r="L36" s="14">
        <f t="shared" si="2"/>
        <v>0</v>
      </c>
    </row>
    <row r="37" spans="1:27" ht="31.5" customHeight="1" outlineLevel="1" x14ac:dyDescent="0.3">
      <c r="A37" s="52"/>
      <c r="B37" s="54" t="s">
        <v>22</v>
      </c>
      <c r="C37" s="135" t="s">
        <v>23</v>
      </c>
      <c r="D37" s="79" t="s">
        <v>989</v>
      </c>
      <c r="E37" s="26" t="s">
        <v>101</v>
      </c>
      <c r="F37" s="50"/>
      <c r="G37" s="66"/>
      <c r="J37" s="36">
        <f t="shared" si="0"/>
        <v>0</v>
      </c>
      <c r="K37" s="36">
        <v>1</v>
      </c>
      <c r="L37" s="14">
        <f t="shared" si="2"/>
        <v>0</v>
      </c>
    </row>
    <row r="38" spans="1:27" outlineLevel="1" x14ac:dyDescent="0.3">
      <c r="A38" s="52"/>
      <c r="B38" s="53"/>
      <c r="C38" s="136"/>
      <c r="D38" s="79" t="s">
        <v>990</v>
      </c>
      <c r="E38" s="26" t="s">
        <v>101</v>
      </c>
      <c r="F38" s="50"/>
      <c r="G38" s="66"/>
      <c r="J38" s="36">
        <f t="shared" si="0"/>
        <v>0</v>
      </c>
      <c r="K38" s="36">
        <v>1</v>
      </c>
      <c r="L38" s="14">
        <f t="shared" si="2"/>
        <v>0</v>
      </c>
    </row>
    <row r="39" spans="1:27" outlineLevel="1" x14ac:dyDescent="0.3">
      <c r="A39" s="52"/>
      <c r="B39" s="53"/>
      <c r="C39" s="137"/>
      <c r="D39" s="79" t="s">
        <v>991</v>
      </c>
      <c r="E39" s="26" t="s">
        <v>101</v>
      </c>
      <c r="F39" s="50"/>
      <c r="G39" s="66"/>
      <c r="J39" s="36">
        <f t="shared" si="0"/>
        <v>0</v>
      </c>
      <c r="K39" s="36">
        <v>1</v>
      </c>
      <c r="L39" s="14">
        <f t="shared" si="2"/>
        <v>0</v>
      </c>
    </row>
    <row r="40" spans="1:27" outlineLevel="1" x14ac:dyDescent="0.3">
      <c r="A40" s="52"/>
      <c r="B40" s="53"/>
      <c r="C40" s="135" t="s">
        <v>24</v>
      </c>
      <c r="D40" s="79" t="s">
        <v>992</v>
      </c>
      <c r="E40" s="26" t="s">
        <v>101</v>
      </c>
      <c r="F40" s="50"/>
      <c r="G40" s="66"/>
      <c r="J40" s="36">
        <f t="shared" si="0"/>
        <v>0</v>
      </c>
      <c r="K40" s="36">
        <v>1</v>
      </c>
      <c r="L40" s="14">
        <f t="shared" si="2"/>
        <v>0</v>
      </c>
    </row>
    <row r="41" spans="1:27" outlineLevel="1" x14ac:dyDescent="0.3">
      <c r="A41" s="52"/>
      <c r="B41" s="53"/>
      <c r="C41" s="136"/>
      <c r="D41" s="79" t="s">
        <v>993</v>
      </c>
      <c r="E41" s="26" t="s">
        <v>101</v>
      </c>
      <c r="F41" s="50"/>
      <c r="G41" s="66"/>
      <c r="J41" s="36">
        <f t="shared" si="0"/>
        <v>0</v>
      </c>
      <c r="K41" s="36">
        <v>1</v>
      </c>
      <c r="L41" s="14">
        <f t="shared" si="2"/>
        <v>0</v>
      </c>
    </row>
    <row r="42" spans="1:27" outlineLevel="1" x14ac:dyDescent="0.3">
      <c r="A42" s="52"/>
      <c r="B42" s="53"/>
      <c r="C42" s="136"/>
      <c r="D42" s="79" t="s">
        <v>994</v>
      </c>
      <c r="E42" s="26" t="s">
        <v>101</v>
      </c>
      <c r="F42" s="50"/>
      <c r="G42" s="66"/>
      <c r="J42" s="36">
        <f t="shared" si="0"/>
        <v>0</v>
      </c>
      <c r="K42" s="36">
        <v>1</v>
      </c>
      <c r="L42" s="14">
        <f t="shared" si="2"/>
        <v>0</v>
      </c>
    </row>
    <row r="43" spans="1:27" s="19" customFormat="1" ht="19.5" customHeight="1" x14ac:dyDescent="0.3">
      <c r="A43" s="39" t="s">
        <v>27</v>
      </c>
      <c r="B43" s="40"/>
      <c r="C43" s="39"/>
      <c r="D43" s="41"/>
      <c r="E43" s="68"/>
      <c r="F43" s="40"/>
      <c r="G43" s="67"/>
      <c r="H43" s="11"/>
      <c r="I43" s="24"/>
      <c r="J43" s="58" t="s">
        <v>47</v>
      </c>
      <c r="K43" s="58" t="s">
        <v>48</v>
      </c>
      <c r="L43" s="58" t="s">
        <v>49</v>
      </c>
      <c r="M43" s="58" t="str">
        <f>C44</f>
        <v>Voeding en groei</v>
      </c>
      <c r="N43" s="58" t="str">
        <f>C45</f>
        <v>Functies van voeding</v>
      </c>
      <c r="O43" s="58" t="str">
        <f>C46</f>
        <v>Voeding en lichaamsgewicht</v>
      </c>
      <c r="P43" s="58" t="str">
        <f>C47</f>
        <v>Eten en duurzaamheid</v>
      </c>
      <c r="Q43" s="58" t="str">
        <f>C48</f>
        <v>Voedselveiligheid</v>
      </c>
      <c r="R43" s="58" t="str">
        <f>C49</f>
        <v>Voedselproductie en bewerking</v>
      </c>
      <c r="S43" s="58" t="str">
        <f>C50</f>
        <v>Etiketten</v>
      </c>
      <c r="T43" s="58" t="str">
        <f>C51</f>
        <v>Eetgewoonten</v>
      </c>
      <c r="U43" s="58" t="str">
        <f>C52</f>
        <v>Voedsel kopen</v>
      </c>
      <c r="V43" s="58" t="str">
        <f>C53</f>
        <v>Vergelijkend warenonderzoek</v>
      </c>
      <c r="W43" s="58" t="str">
        <f>C54</f>
        <v>Eten bereiden</v>
      </c>
      <c r="X43" s="58" t="str">
        <f>C55</f>
        <v>Sociale aspecten van eten</v>
      </c>
      <c r="Y43" s="58" t="str">
        <f>C56</f>
        <v>Culturele aspecten van eten</v>
      </c>
      <c r="Z43" s="58"/>
      <c r="AA43" s="58"/>
    </row>
    <row r="44" spans="1:27" ht="28.8" outlineLevel="1" x14ac:dyDescent="0.3">
      <c r="A44" s="51"/>
      <c r="B44" s="70" t="s">
        <v>111</v>
      </c>
      <c r="C44" s="70" t="s">
        <v>112</v>
      </c>
      <c r="D44" s="59" t="s">
        <v>403</v>
      </c>
      <c r="E44" s="25"/>
      <c r="F44" s="50"/>
      <c r="G44" s="66"/>
      <c r="J44" s="36">
        <f>IF(E44="X",1,0)</f>
        <v>0</v>
      </c>
      <c r="K44" s="36">
        <v>1</v>
      </c>
      <c r="L44" s="14">
        <f>SUM(J44:J44)</f>
        <v>0</v>
      </c>
      <c r="M44" s="36">
        <f>K44</f>
        <v>1</v>
      </c>
      <c r="N44" s="36">
        <f>K45</f>
        <v>1</v>
      </c>
      <c r="O44" s="36">
        <f>K46</f>
        <v>1</v>
      </c>
      <c r="P44" s="36">
        <f>K47</f>
        <v>1</v>
      </c>
      <c r="Q44" s="36">
        <f>K48</f>
        <v>1</v>
      </c>
      <c r="R44" s="36">
        <f>K49</f>
        <v>1</v>
      </c>
      <c r="S44" s="36">
        <f>K50</f>
        <v>1</v>
      </c>
      <c r="T44" s="36">
        <f>K51</f>
        <v>1</v>
      </c>
      <c r="U44" s="36">
        <f>K52</f>
        <v>1</v>
      </c>
      <c r="V44" s="36">
        <f>K53</f>
        <v>1</v>
      </c>
      <c r="W44" s="36">
        <f>K54</f>
        <v>1</v>
      </c>
      <c r="X44" s="36">
        <f>K55</f>
        <v>1</v>
      </c>
      <c r="Y44" s="36">
        <f>K56</f>
        <v>1</v>
      </c>
    </row>
    <row r="45" spans="1:27" ht="20.100000000000001" customHeight="1" outlineLevel="1" x14ac:dyDescent="0.3">
      <c r="A45" s="52"/>
      <c r="B45" s="53"/>
      <c r="C45" s="101" t="s">
        <v>113</v>
      </c>
      <c r="D45" s="79" t="s">
        <v>101</v>
      </c>
      <c r="E45" s="26" t="s">
        <v>101</v>
      </c>
      <c r="F45" s="50"/>
      <c r="G45" s="66"/>
      <c r="J45" s="36">
        <f t="shared" ref="J45:J56" si="3">IF(E45="X",1,0)</f>
        <v>0</v>
      </c>
      <c r="K45" s="36">
        <v>1</v>
      </c>
      <c r="L45" s="14">
        <f t="shared" ref="L45:L72" si="4">SUM(J45:J45)</f>
        <v>0</v>
      </c>
      <c r="M45" s="36">
        <f>L44</f>
        <v>0</v>
      </c>
      <c r="N45" s="36">
        <f>L45</f>
        <v>0</v>
      </c>
      <c r="O45" s="36">
        <f>L46</f>
        <v>0</v>
      </c>
      <c r="P45" s="36">
        <f>L47</f>
        <v>0</v>
      </c>
      <c r="Q45" s="36">
        <f>L48</f>
        <v>0</v>
      </c>
      <c r="R45" s="36">
        <f>L49</f>
        <v>0</v>
      </c>
      <c r="S45" s="36">
        <f>L50</f>
        <v>0</v>
      </c>
      <c r="T45" s="36">
        <f>L51</f>
        <v>0</v>
      </c>
      <c r="U45" s="36">
        <f>L52</f>
        <v>0</v>
      </c>
      <c r="V45" s="36">
        <f>L53</f>
        <v>0</v>
      </c>
      <c r="W45" s="36">
        <f>L54</f>
        <v>0</v>
      </c>
      <c r="X45" s="36">
        <f>L55</f>
        <v>0</v>
      </c>
      <c r="Y45" s="36">
        <f>L56</f>
        <v>0</v>
      </c>
    </row>
    <row r="46" spans="1:27" ht="36.75" customHeight="1" outlineLevel="1" x14ac:dyDescent="0.3">
      <c r="A46" s="52"/>
      <c r="B46" s="53"/>
      <c r="C46" s="62" t="s">
        <v>114</v>
      </c>
      <c r="D46" s="79" t="s">
        <v>101</v>
      </c>
      <c r="E46" s="26" t="s">
        <v>101</v>
      </c>
      <c r="F46" s="50"/>
      <c r="G46" s="66"/>
      <c r="J46" s="36">
        <f t="shared" si="3"/>
        <v>0</v>
      </c>
      <c r="K46" s="36">
        <v>1</v>
      </c>
      <c r="L46" s="14">
        <f t="shared" si="4"/>
        <v>0</v>
      </c>
    </row>
    <row r="47" spans="1:27" ht="24.75" customHeight="1" outlineLevel="1" x14ac:dyDescent="0.3">
      <c r="A47" s="52"/>
      <c r="B47" s="101" t="s">
        <v>115</v>
      </c>
      <c r="C47" s="73" t="s">
        <v>116</v>
      </c>
      <c r="D47" s="79" t="s">
        <v>101</v>
      </c>
      <c r="E47" s="26" t="s">
        <v>101</v>
      </c>
      <c r="F47" s="50"/>
      <c r="G47" s="66"/>
      <c r="J47" s="36">
        <f t="shared" si="3"/>
        <v>0</v>
      </c>
      <c r="K47" s="36">
        <v>1</v>
      </c>
      <c r="L47" s="14">
        <f t="shared" si="4"/>
        <v>0</v>
      </c>
      <c r="M47" s="63">
        <f>M45/M44*100</f>
        <v>0</v>
      </c>
      <c r="N47" s="63">
        <f>N45/N44*100</f>
        <v>0</v>
      </c>
      <c r="O47" s="63">
        <f t="shared" ref="O47:Y47" si="5">O45/O44*100</f>
        <v>0</v>
      </c>
      <c r="P47" s="63">
        <f t="shared" si="5"/>
        <v>0</v>
      </c>
      <c r="Q47" s="63">
        <f t="shared" si="5"/>
        <v>0</v>
      </c>
      <c r="R47" s="63">
        <f t="shared" si="5"/>
        <v>0</v>
      </c>
      <c r="S47" s="63">
        <f t="shared" si="5"/>
        <v>0</v>
      </c>
      <c r="T47" s="63">
        <f t="shared" si="5"/>
        <v>0</v>
      </c>
      <c r="U47" s="63">
        <f t="shared" si="5"/>
        <v>0</v>
      </c>
      <c r="V47" s="63">
        <f t="shared" si="5"/>
        <v>0</v>
      </c>
      <c r="W47" s="63">
        <f t="shared" si="5"/>
        <v>0</v>
      </c>
      <c r="X47" s="63">
        <f t="shared" si="5"/>
        <v>0</v>
      </c>
      <c r="Y47" s="63">
        <f t="shared" si="5"/>
        <v>0</v>
      </c>
      <c r="Z47" s="63"/>
      <c r="AA47" s="63"/>
    </row>
    <row r="48" spans="1:27" ht="23.25" customHeight="1" outlineLevel="1" x14ac:dyDescent="0.3">
      <c r="A48" s="52"/>
      <c r="B48" s="53"/>
      <c r="C48" s="101" t="s">
        <v>117</v>
      </c>
      <c r="D48" s="79" t="s">
        <v>101</v>
      </c>
      <c r="E48" s="26" t="s">
        <v>101</v>
      </c>
      <c r="F48" s="50"/>
      <c r="G48" s="66"/>
      <c r="J48" s="36">
        <f t="shared" si="3"/>
        <v>0</v>
      </c>
      <c r="K48" s="36">
        <v>1</v>
      </c>
      <c r="L48" s="14">
        <f t="shared" si="4"/>
        <v>0</v>
      </c>
    </row>
    <row r="49" spans="1:27" ht="28.8" outlineLevel="1" x14ac:dyDescent="0.3">
      <c r="A49" s="51"/>
      <c r="B49" s="53"/>
      <c r="C49" s="101" t="s">
        <v>118</v>
      </c>
      <c r="D49" s="59" t="s">
        <v>404</v>
      </c>
      <c r="E49" s="25"/>
      <c r="F49" s="50"/>
      <c r="G49" s="66"/>
      <c r="J49" s="36">
        <f t="shared" si="3"/>
        <v>0</v>
      </c>
      <c r="K49" s="36">
        <v>1</v>
      </c>
      <c r="L49" s="14">
        <f t="shared" si="4"/>
        <v>0</v>
      </c>
    </row>
    <row r="50" spans="1:27" ht="21.75" customHeight="1" outlineLevel="1" x14ac:dyDescent="0.3">
      <c r="A50" s="51"/>
      <c r="B50" s="53"/>
      <c r="C50" s="101" t="s">
        <v>119</v>
      </c>
      <c r="D50" s="85" t="s">
        <v>101</v>
      </c>
      <c r="E50" s="26" t="s">
        <v>101</v>
      </c>
      <c r="F50" s="50"/>
      <c r="G50" s="66"/>
      <c r="J50" s="36">
        <f t="shared" si="3"/>
        <v>0</v>
      </c>
      <c r="K50" s="36">
        <v>1</v>
      </c>
      <c r="L50" s="14">
        <f t="shared" si="4"/>
        <v>0</v>
      </c>
    </row>
    <row r="51" spans="1:27" ht="17.25" customHeight="1" outlineLevel="1" x14ac:dyDescent="0.3">
      <c r="A51" s="51"/>
      <c r="B51" s="101" t="s">
        <v>120</v>
      </c>
      <c r="C51" s="74" t="s">
        <v>121</v>
      </c>
      <c r="D51" s="59" t="s">
        <v>995</v>
      </c>
      <c r="E51" s="25"/>
      <c r="F51" s="50"/>
      <c r="G51" s="66"/>
      <c r="J51" s="36">
        <f t="shared" si="3"/>
        <v>0</v>
      </c>
      <c r="K51" s="36">
        <v>1</v>
      </c>
      <c r="L51" s="14">
        <f t="shared" si="4"/>
        <v>0</v>
      </c>
    </row>
    <row r="52" spans="1:27" ht="20.100000000000001" customHeight="1" outlineLevel="1" x14ac:dyDescent="0.3">
      <c r="A52" s="51"/>
      <c r="B52" s="53"/>
      <c r="C52" s="101" t="s">
        <v>122</v>
      </c>
      <c r="D52" s="85" t="s">
        <v>101</v>
      </c>
      <c r="E52" s="26" t="s">
        <v>101</v>
      </c>
      <c r="F52" s="50"/>
      <c r="G52" s="66"/>
      <c r="J52" s="36">
        <f t="shared" si="3"/>
        <v>0</v>
      </c>
      <c r="K52" s="36">
        <v>1</v>
      </c>
      <c r="L52" s="14">
        <f t="shared" si="4"/>
        <v>0</v>
      </c>
    </row>
    <row r="53" spans="1:27" ht="35.1" customHeight="1" outlineLevel="1" x14ac:dyDescent="0.3">
      <c r="A53" s="51"/>
      <c r="B53" s="53"/>
      <c r="C53" s="101" t="s">
        <v>123</v>
      </c>
      <c r="D53" s="85" t="s">
        <v>996</v>
      </c>
      <c r="E53" s="26" t="s">
        <v>101</v>
      </c>
      <c r="F53" s="50"/>
      <c r="G53" s="66"/>
      <c r="J53" s="36">
        <f t="shared" si="3"/>
        <v>0</v>
      </c>
      <c r="K53" s="36">
        <v>1</v>
      </c>
      <c r="L53" s="14">
        <f t="shared" si="4"/>
        <v>0</v>
      </c>
    </row>
    <row r="54" spans="1:27" ht="35.1" customHeight="1" outlineLevel="1" x14ac:dyDescent="0.3">
      <c r="A54" s="51"/>
      <c r="B54" s="53"/>
      <c r="C54" s="74" t="s">
        <v>124</v>
      </c>
      <c r="D54" s="85" t="s">
        <v>101</v>
      </c>
      <c r="E54" s="26" t="s">
        <v>101</v>
      </c>
      <c r="F54" s="50"/>
      <c r="G54" s="66"/>
      <c r="J54" s="36">
        <f t="shared" si="3"/>
        <v>0</v>
      </c>
      <c r="K54" s="36">
        <v>1</v>
      </c>
      <c r="L54" s="14">
        <f t="shared" si="4"/>
        <v>0</v>
      </c>
    </row>
    <row r="55" spans="1:27" ht="35.1" customHeight="1" outlineLevel="1" x14ac:dyDescent="0.3">
      <c r="A55" s="51"/>
      <c r="B55" s="53"/>
      <c r="C55" s="101" t="s">
        <v>125</v>
      </c>
      <c r="D55" s="59" t="s">
        <v>157</v>
      </c>
      <c r="E55" s="25"/>
      <c r="F55" s="50"/>
      <c r="G55" s="66"/>
      <c r="J55" s="36">
        <f t="shared" si="3"/>
        <v>0</v>
      </c>
      <c r="K55" s="36">
        <v>1</v>
      </c>
      <c r="L55" s="14">
        <f t="shared" si="4"/>
        <v>0</v>
      </c>
    </row>
    <row r="56" spans="1:27" ht="35.1" customHeight="1" outlineLevel="1" x14ac:dyDescent="0.3">
      <c r="A56" s="52"/>
      <c r="B56" s="53"/>
      <c r="C56" s="101" t="s">
        <v>126</v>
      </c>
      <c r="D56" s="85" t="s">
        <v>101</v>
      </c>
      <c r="E56" s="26" t="s">
        <v>101</v>
      </c>
      <c r="F56" s="50"/>
      <c r="G56" s="66"/>
      <c r="J56" s="36">
        <f t="shared" si="3"/>
        <v>0</v>
      </c>
      <c r="K56" s="36">
        <v>1</v>
      </c>
      <c r="L56" s="14">
        <f t="shared" si="4"/>
        <v>0</v>
      </c>
      <c r="O56" s="14"/>
      <c r="P56" s="14"/>
      <c r="Q56" s="14"/>
      <c r="R56" s="14"/>
      <c r="S56" s="14"/>
      <c r="T56" s="14"/>
      <c r="U56" s="14"/>
      <c r="V56" s="14"/>
      <c r="W56" s="14"/>
      <c r="X56" s="14"/>
    </row>
    <row r="57" spans="1:27" s="19" customFormat="1" ht="19.5" customHeight="1" x14ac:dyDescent="0.3">
      <c r="A57" s="42" t="s">
        <v>108</v>
      </c>
      <c r="B57" s="43"/>
      <c r="C57" s="42"/>
      <c r="D57" s="44"/>
      <c r="E57" s="47"/>
      <c r="F57" s="43"/>
      <c r="G57" s="65"/>
      <c r="H57" s="11"/>
      <c r="I57" s="24"/>
      <c r="J57" s="58" t="s">
        <v>47</v>
      </c>
      <c r="K57" s="58" t="s">
        <v>48</v>
      </c>
      <c r="L57" s="58" t="s">
        <v>49</v>
      </c>
      <c r="M57" s="58" t="str">
        <f>B58</f>
        <v>Op de leer-/werkplek</v>
      </c>
      <c r="N57" s="58" t="str">
        <f>B59</f>
        <v>Tijdens de pauze</v>
      </c>
      <c r="O57" s="58" t="str">
        <f>B60</f>
        <v>Bij bewegingsonderwijs</v>
      </c>
      <c r="P57" s="58" t="str">
        <f>B61</f>
        <v>Bij transport</v>
      </c>
      <c r="Q57" s="58" t="str">
        <f>B62</f>
        <v>In vrije tijd</v>
      </c>
      <c r="R57" s="58"/>
      <c r="S57" s="58"/>
      <c r="T57" s="58"/>
      <c r="U57" s="58"/>
      <c r="V57" s="58"/>
      <c r="W57" s="58"/>
      <c r="X57" s="58"/>
      <c r="Y57" s="58"/>
      <c r="Z57" s="58"/>
      <c r="AA57" s="58"/>
    </row>
    <row r="58" spans="1:27" ht="33" customHeight="1" outlineLevel="1" x14ac:dyDescent="0.3">
      <c r="A58" s="51"/>
      <c r="B58" s="98" t="s">
        <v>462</v>
      </c>
      <c r="C58" s="99"/>
      <c r="D58" s="85" t="s">
        <v>101</v>
      </c>
      <c r="E58" s="26" t="s">
        <v>101</v>
      </c>
      <c r="F58" s="50"/>
      <c r="G58" s="66"/>
      <c r="J58" s="36">
        <f>IF(E58="X",1,0)</f>
        <v>0</v>
      </c>
      <c r="K58" s="20">
        <v>1</v>
      </c>
      <c r="L58" s="14">
        <f t="shared" si="4"/>
        <v>0</v>
      </c>
      <c r="M58" s="36">
        <f>K58</f>
        <v>1</v>
      </c>
      <c r="N58" s="36">
        <f>K59</f>
        <v>1</v>
      </c>
      <c r="O58" s="36">
        <f>K60</f>
        <v>1</v>
      </c>
      <c r="P58" s="36">
        <f>K61</f>
        <v>1</v>
      </c>
      <c r="Q58" s="36">
        <f>K62</f>
        <v>1</v>
      </c>
    </row>
    <row r="59" spans="1:27" s="36" customFormat="1" ht="33" customHeight="1" outlineLevel="1" x14ac:dyDescent="0.3">
      <c r="A59" s="52"/>
      <c r="B59" s="98" t="s">
        <v>463</v>
      </c>
      <c r="C59" s="99"/>
      <c r="D59" s="59" t="s">
        <v>467</v>
      </c>
      <c r="E59" s="25"/>
      <c r="F59" s="50"/>
      <c r="G59" s="66"/>
      <c r="H59" s="33"/>
      <c r="I59" s="22"/>
      <c r="J59" s="36">
        <f t="shared" ref="J59:J62" si="6">IF(E59="X",1,0)</f>
        <v>0</v>
      </c>
      <c r="K59" s="36">
        <v>1</v>
      </c>
      <c r="L59" s="14">
        <f t="shared" si="4"/>
        <v>0</v>
      </c>
      <c r="M59" s="36">
        <f>L58</f>
        <v>0</v>
      </c>
      <c r="N59" s="36">
        <f>L59</f>
        <v>0</v>
      </c>
      <c r="O59" s="36">
        <f>L60</f>
        <v>0</v>
      </c>
      <c r="P59" s="36">
        <f>L61</f>
        <v>0</v>
      </c>
      <c r="Q59" s="36">
        <f>L62</f>
        <v>0</v>
      </c>
    </row>
    <row r="60" spans="1:27" s="36" customFormat="1" ht="31.5" customHeight="1" outlineLevel="1" x14ac:dyDescent="0.3">
      <c r="A60" s="51"/>
      <c r="B60" s="98" t="s">
        <v>464</v>
      </c>
      <c r="C60" s="99"/>
      <c r="D60" s="85" t="s">
        <v>101</v>
      </c>
      <c r="E60" s="26" t="s">
        <v>101</v>
      </c>
      <c r="F60" s="50"/>
      <c r="G60" s="66"/>
      <c r="H60" s="33"/>
      <c r="I60" s="22"/>
      <c r="J60" s="36">
        <f t="shared" si="6"/>
        <v>0</v>
      </c>
      <c r="K60" s="20">
        <v>1</v>
      </c>
      <c r="L60" s="14">
        <f t="shared" si="4"/>
        <v>0</v>
      </c>
      <c r="M60" s="63">
        <f>M59/M58*100</f>
        <v>0</v>
      </c>
      <c r="N60" s="63">
        <f>N59/N58*100</f>
        <v>0</v>
      </c>
      <c r="O60" s="63">
        <f t="shared" ref="O60:Q60" si="7">O59/O58*100</f>
        <v>0</v>
      </c>
      <c r="P60" s="63">
        <f t="shared" si="7"/>
        <v>0</v>
      </c>
      <c r="Q60" s="63">
        <f t="shared" si="7"/>
        <v>0</v>
      </c>
    </row>
    <row r="61" spans="1:27" s="36" customFormat="1" ht="30" customHeight="1" outlineLevel="1" x14ac:dyDescent="0.3">
      <c r="A61" s="51"/>
      <c r="B61" s="98" t="s">
        <v>465</v>
      </c>
      <c r="C61" s="99"/>
      <c r="D61" s="85" t="s">
        <v>101</v>
      </c>
      <c r="E61" s="26" t="s">
        <v>101</v>
      </c>
      <c r="F61" s="50"/>
      <c r="G61" s="66"/>
      <c r="H61" s="33"/>
      <c r="I61" s="22"/>
      <c r="J61" s="36">
        <f t="shared" si="6"/>
        <v>0</v>
      </c>
      <c r="K61" s="20">
        <v>1</v>
      </c>
      <c r="L61" s="14">
        <f t="shared" si="4"/>
        <v>0</v>
      </c>
    </row>
    <row r="62" spans="1:27" s="36" customFormat="1" ht="30.75" customHeight="1" outlineLevel="1" x14ac:dyDescent="0.3">
      <c r="A62" s="51"/>
      <c r="B62" s="95" t="s">
        <v>466</v>
      </c>
      <c r="C62" s="96"/>
      <c r="D62" s="59" t="s">
        <v>468</v>
      </c>
      <c r="E62" s="25"/>
      <c r="F62" s="50"/>
      <c r="G62" s="66"/>
      <c r="H62" s="33"/>
      <c r="I62" s="22"/>
      <c r="J62" s="36">
        <f t="shared" si="6"/>
        <v>0</v>
      </c>
      <c r="K62" s="36">
        <v>1</v>
      </c>
      <c r="L62" s="14">
        <f t="shared" si="4"/>
        <v>0</v>
      </c>
    </row>
    <row r="63" spans="1:27" s="19" customFormat="1" ht="19.5" customHeight="1" x14ac:dyDescent="0.3">
      <c r="A63" s="39" t="s">
        <v>28</v>
      </c>
      <c r="B63" s="40"/>
      <c r="C63" s="39"/>
      <c r="D63" s="41"/>
      <c r="E63" s="68"/>
      <c r="F63" s="40"/>
      <c r="G63" s="67"/>
      <c r="H63" s="11"/>
      <c r="I63" s="24"/>
      <c r="J63" s="58" t="s">
        <v>47</v>
      </c>
      <c r="K63" s="58" t="s">
        <v>48</v>
      </c>
      <c r="L63" s="58" t="s">
        <v>49</v>
      </c>
      <c r="M63" s="58" t="str">
        <f>C64</f>
        <v>Je lichaam leren kennen</v>
      </c>
      <c r="N63" s="58" t="str">
        <f>C65</f>
        <v>Je lichaam verzorgen</v>
      </c>
      <c r="O63" s="58" t="str">
        <f>C66</f>
        <v>Je handen verzorgen</v>
      </c>
      <c r="P63" s="58" t="str">
        <f>C67</f>
        <v>Je huid verzorgen en beschermen</v>
      </c>
      <c r="Q63" s="58" t="str">
        <f>C68</f>
        <v>Je huid verfraaien</v>
      </c>
      <c r="R63" s="58" t="str">
        <f>C69</f>
        <v xml:space="preserve">Je oren beschermen </v>
      </c>
      <c r="S63" s="58" t="str">
        <f>C70</f>
        <v xml:space="preserve">Je ogen beschermen </v>
      </c>
      <c r="T63" s="58" t="str">
        <f>C71</f>
        <v xml:space="preserve">Je oren en ogen als zintuig </v>
      </c>
      <c r="U63" s="58" t="str">
        <f>C72</f>
        <v>Je mond en gebit verzorgen en beschermen</v>
      </c>
      <c r="V63" s="58"/>
      <c r="W63" s="58"/>
      <c r="X63" s="58"/>
      <c r="Y63" s="58"/>
      <c r="Z63" s="58"/>
      <c r="AA63" s="58"/>
    </row>
    <row r="64" spans="1:27" ht="34.5" customHeight="1" outlineLevel="1" x14ac:dyDescent="0.3">
      <c r="A64" s="51"/>
      <c r="B64" s="69" t="s">
        <v>82</v>
      </c>
      <c r="C64" s="70" t="s">
        <v>83</v>
      </c>
      <c r="D64" s="85" t="s">
        <v>101</v>
      </c>
      <c r="E64" s="26" t="s">
        <v>101</v>
      </c>
      <c r="F64" s="50"/>
      <c r="G64" s="66"/>
      <c r="J64" s="36">
        <f>IF(E64="X",1,0)</f>
        <v>0</v>
      </c>
      <c r="K64" s="20">
        <v>1</v>
      </c>
      <c r="L64" s="14">
        <f t="shared" si="4"/>
        <v>0</v>
      </c>
      <c r="M64" s="36">
        <f>K64</f>
        <v>1</v>
      </c>
      <c r="N64" s="36">
        <f>K65</f>
        <v>1</v>
      </c>
      <c r="O64" s="36">
        <f>K66</f>
        <v>1</v>
      </c>
      <c r="P64" s="36">
        <f>K67</f>
        <v>1</v>
      </c>
      <c r="Q64" s="36">
        <f>K68</f>
        <v>1</v>
      </c>
      <c r="R64" s="36">
        <f>K69</f>
        <v>1</v>
      </c>
      <c r="S64" s="36">
        <f>K70</f>
        <v>1</v>
      </c>
      <c r="T64" s="36">
        <f>K71</f>
        <v>1</v>
      </c>
      <c r="U64" s="36">
        <f>K72</f>
        <v>1</v>
      </c>
    </row>
    <row r="65" spans="1:27" ht="20.25" customHeight="1" outlineLevel="1" x14ac:dyDescent="0.3">
      <c r="A65" s="52"/>
      <c r="B65" s="53"/>
      <c r="C65" s="101" t="s">
        <v>84</v>
      </c>
      <c r="D65" s="85" t="s">
        <v>101</v>
      </c>
      <c r="E65" s="26" t="s">
        <v>101</v>
      </c>
      <c r="F65" s="50"/>
      <c r="G65" s="66"/>
      <c r="J65" s="36">
        <f t="shared" ref="J65:J72" si="8">IF(E65="X",1,0)</f>
        <v>0</v>
      </c>
      <c r="K65" s="20">
        <v>1</v>
      </c>
      <c r="L65" s="14">
        <f t="shared" si="4"/>
        <v>0</v>
      </c>
      <c r="M65" s="36">
        <f>L64</f>
        <v>0</v>
      </c>
      <c r="N65" s="36">
        <f>L65</f>
        <v>0</v>
      </c>
      <c r="O65" s="36">
        <f>L66</f>
        <v>0</v>
      </c>
      <c r="P65" s="36">
        <f>L67</f>
        <v>0</v>
      </c>
      <c r="Q65" s="36">
        <f>L68</f>
        <v>0</v>
      </c>
      <c r="R65" s="36">
        <f>L69</f>
        <v>0</v>
      </c>
      <c r="S65" s="36">
        <f>L70</f>
        <v>0</v>
      </c>
      <c r="T65" s="36">
        <f>L71</f>
        <v>0</v>
      </c>
      <c r="U65" s="36">
        <f>L72</f>
        <v>0</v>
      </c>
    </row>
    <row r="66" spans="1:27" ht="32.25" customHeight="1" outlineLevel="1" x14ac:dyDescent="0.3">
      <c r="A66" s="52"/>
      <c r="B66" s="53"/>
      <c r="C66" s="62" t="s">
        <v>85</v>
      </c>
      <c r="D66" s="59" t="s">
        <v>99</v>
      </c>
      <c r="E66" s="25"/>
      <c r="F66" s="50"/>
      <c r="G66" s="66"/>
      <c r="J66" s="36">
        <f t="shared" si="8"/>
        <v>0</v>
      </c>
      <c r="K66" s="20">
        <v>1</v>
      </c>
      <c r="L66" s="14">
        <f t="shared" si="4"/>
        <v>0</v>
      </c>
      <c r="M66" s="63">
        <f>M65/M64*100</f>
        <v>0</v>
      </c>
      <c r="N66" s="63">
        <f>N65/N64*100</f>
        <v>0</v>
      </c>
      <c r="O66" s="63">
        <f t="shared" ref="O66:U66" si="9">O65/O64*100</f>
        <v>0</v>
      </c>
      <c r="P66" s="63">
        <f t="shared" si="9"/>
        <v>0</v>
      </c>
      <c r="Q66" s="63">
        <f t="shared" si="9"/>
        <v>0</v>
      </c>
      <c r="R66" s="63">
        <f t="shared" si="9"/>
        <v>0</v>
      </c>
      <c r="S66" s="63">
        <f t="shared" si="9"/>
        <v>0</v>
      </c>
      <c r="T66" s="63">
        <f t="shared" si="9"/>
        <v>0</v>
      </c>
      <c r="U66" s="63">
        <f t="shared" si="9"/>
        <v>0</v>
      </c>
      <c r="V66" s="63"/>
      <c r="W66" s="63"/>
      <c r="X66" s="63"/>
      <c r="Y66" s="63"/>
      <c r="Z66" s="63"/>
      <c r="AA66" s="63"/>
    </row>
    <row r="67" spans="1:27" ht="34.5" customHeight="1" outlineLevel="1" x14ac:dyDescent="0.3">
      <c r="A67" s="52"/>
      <c r="B67" s="72" t="s">
        <v>86</v>
      </c>
      <c r="C67" s="73" t="s">
        <v>87</v>
      </c>
      <c r="D67" s="85" t="s">
        <v>101</v>
      </c>
      <c r="E67" s="26" t="s">
        <v>101</v>
      </c>
      <c r="F67" s="50"/>
      <c r="G67" s="66"/>
      <c r="J67" s="36">
        <f t="shared" si="8"/>
        <v>0</v>
      </c>
      <c r="K67" s="20">
        <v>1</v>
      </c>
      <c r="L67" s="14">
        <f t="shared" si="4"/>
        <v>0</v>
      </c>
    </row>
    <row r="68" spans="1:27" ht="36.75" customHeight="1" outlineLevel="1" x14ac:dyDescent="0.3">
      <c r="A68" s="52"/>
      <c r="B68" s="53"/>
      <c r="C68" s="101" t="s">
        <v>88</v>
      </c>
      <c r="D68" s="85" t="s">
        <v>101</v>
      </c>
      <c r="E68" s="26" t="s">
        <v>101</v>
      </c>
      <c r="F68" s="50"/>
      <c r="G68" s="66"/>
      <c r="J68" s="36">
        <f t="shared" si="8"/>
        <v>0</v>
      </c>
      <c r="K68" s="20">
        <v>1</v>
      </c>
      <c r="L68" s="14">
        <f t="shared" si="4"/>
        <v>0</v>
      </c>
    </row>
    <row r="69" spans="1:27" ht="30.75" customHeight="1" outlineLevel="1" x14ac:dyDescent="0.3">
      <c r="A69" s="52"/>
      <c r="B69" s="72" t="s">
        <v>89</v>
      </c>
      <c r="C69" s="74" t="s">
        <v>90</v>
      </c>
      <c r="D69" s="59" t="s">
        <v>102</v>
      </c>
      <c r="E69" s="25"/>
      <c r="F69" s="50"/>
      <c r="G69" s="66"/>
      <c r="J69" s="36">
        <f t="shared" si="8"/>
        <v>0</v>
      </c>
      <c r="K69" s="20">
        <v>1</v>
      </c>
      <c r="L69" s="14">
        <f t="shared" si="4"/>
        <v>0</v>
      </c>
    </row>
    <row r="70" spans="1:27" ht="33" customHeight="1" outlineLevel="1" x14ac:dyDescent="0.3">
      <c r="A70" s="51"/>
      <c r="B70" s="53"/>
      <c r="C70" s="101" t="s">
        <v>91</v>
      </c>
      <c r="D70" s="85" t="s">
        <v>101</v>
      </c>
      <c r="E70" s="26" t="s">
        <v>101</v>
      </c>
      <c r="F70" s="50"/>
      <c r="G70" s="66"/>
      <c r="J70" s="36">
        <f t="shared" si="8"/>
        <v>0</v>
      </c>
      <c r="K70" s="20">
        <v>1</v>
      </c>
      <c r="L70" s="14">
        <f t="shared" si="4"/>
        <v>0</v>
      </c>
    </row>
    <row r="71" spans="1:27" ht="33.75" customHeight="1" outlineLevel="1" x14ac:dyDescent="0.3">
      <c r="A71" s="51"/>
      <c r="B71" s="53"/>
      <c r="C71" s="101" t="s">
        <v>92</v>
      </c>
      <c r="D71" s="85" t="s">
        <v>101</v>
      </c>
      <c r="E71" s="26" t="s">
        <v>101</v>
      </c>
      <c r="F71" s="50"/>
      <c r="G71" s="66"/>
      <c r="J71" s="36">
        <f t="shared" si="8"/>
        <v>0</v>
      </c>
      <c r="K71" s="20">
        <v>1</v>
      </c>
      <c r="L71" s="14">
        <f t="shared" si="4"/>
        <v>0</v>
      </c>
    </row>
    <row r="72" spans="1:27" ht="51.75" customHeight="1" outlineLevel="1" x14ac:dyDescent="0.3">
      <c r="A72" s="51"/>
      <c r="B72" s="72" t="s">
        <v>93</v>
      </c>
      <c r="C72" s="75" t="s">
        <v>94</v>
      </c>
      <c r="D72" s="59" t="s">
        <v>405</v>
      </c>
      <c r="E72" s="25"/>
      <c r="F72" s="50"/>
      <c r="G72" s="66"/>
      <c r="J72" s="36">
        <f t="shared" si="8"/>
        <v>0</v>
      </c>
      <c r="K72" s="20">
        <v>1</v>
      </c>
      <c r="L72" s="14">
        <f t="shared" si="4"/>
        <v>0</v>
      </c>
    </row>
    <row r="73" spans="1:27" s="19" customFormat="1" ht="19.5" customHeight="1" x14ac:dyDescent="0.3">
      <c r="A73" s="42" t="s">
        <v>29</v>
      </c>
      <c r="B73" s="43"/>
      <c r="C73" s="42"/>
      <c r="D73" s="44"/>
      <c r="E73" s="47"/>
      <c r="F73" s="43"/>
      <c r="G73" s="65"/>
      <c r="H73" s="11"/>
      <c r="I73" s="24"/>
      <c r="J73" s="58" t="s">
        <v>47</v>
      </c>
      <c r="K73" s="58" t="s">
        <v>48</v>
      </c>
      <c r="L73" s="58" t="s">
        <v>49</v>
      </c>
      <c r="M73" s="58" t="str">
        <f>C74</f>
        <v>Alcohol en gezondheid</v>
      </c>
      <c r="N73" s="58" t="str">
        <f>C75</f>
        <v>Alcohol en omgeving</v>
      </c>
      <c r="O73" s="58" t="str">
        <f>C76</f>
        <v>Alcohol en weerbaarheid</v>
      </c>
      <c r="P73" s="58" t="str">
        <f>C77</f>
        <v>Roken en gezondheid</v>
      </c>
      <c r="Q73" s="58" t="str">
        <f>C78</f>
        <v>Roken en omgeving</v>
      </c>
      <c r="R73" s="58" t="str">
        <f>C79</f>
        <v>Roken en weerbaarheid</v>
      </c>
      <c r="S73" s="58" t="str">
        <f>C80</f>
        <v>Cannabis en gezondheid</v>
      </c>
      <c r="T73" s="58" t="str">
        <f>C81</f>
        <v>Cannabis en omgeving</v>
      </c>
      <c r="U73" s="58" t="str">
        <f>C82</f>
        <v>Cannabis en weerbaarheid</v>
      </c>
      <c r="V73" s="58" t="str">
        <f>C83</f>
        <v>Harddrugs en gezondheid</v>
      </c>
      <c r="W73" s="58" t="str">
        <f>C84</f>
        <v>Harddrugs en omgeving</v>
      </c>
      <c r="X73" s="58" t="str">
        <f>C85</f>
        <v>Harddrugs en weerbaarheid</v>
      </c>
      <c r="Y73" s="58"/>
      <c r="Z73" s="58"/>
      <c r="AA73" s="58"/>
    </row>
    <row r="74" spans="1:27" ht="34.5" customHeight="1" outlineLevel="1" x14ac:dyDescent="0.3">
      <c r="A74" s="51"/>
      <c r="B74" s="69" t="s">
        <v>127</v>
      </c>
      <c r="C74" s="70" t="s">
        <v>128</v>
      </c>
      <c r="D74" s="79" t="s">
        <v>101</v>
      </c>
      <c r="E74" s="26" t="s">
        <v>101</v>
      </c>
      <c r="F74" s="50"/>
      <c r="G74" s="66"/>
      <c r="J74" s="36">
        <f>IF(E74="X",1,0)</f>
        <v>0</v>
      </c>
      <c r="K74" s="20">
        <v>1</v>
      </c>
      <c r="L74" s="14">
        <f>SUM(J74:J74)</f>
        <v>0</v>
      </c>
      <c r="M74" s="58">
        <f>K74</f>
        <v>1</v>
      </c>
      <c r="N74" s="58">
        <f>K75</f>
        <v>1</v>
      </c>
      <c r="O74" s="58">
        <f>K76</f>
        <v>1</v>
      </c>
      <c r="P74" s="58">
        <f>K77</f>
        <v>1</v>
      </c>
      <c r="Q74" s="58">
        <f>K78</f>
        <v>1</v>
      </c>
      <c r="R74" s="58">
        <f>K79</f>
        <v>1</v>
      </c>
      <c r="S74" s="58">
        <f>K80</f>
        <v>1</v>
      </c>
      <c r="T74" s="58">
        <f>K81</f>
        <v>1</v>
      </c>
      <c r="U74" s="58">
        <f>K82</f>
        <v>1</v>
      </c>
      <c r="V74" s="58">
        <f>K83</f>
        <v>1</v>
      </c>
      <c r="W74" s="58">
        <f>K84</f>
        <v>1</v>
      </c>
      <c r="X74" s="58">
        <f>K85</f>
        <v>1</v>
      </c>
      <c r="Y74" s="58"/>
      <c r="Z74" s="58"/>
      <c r="AA74" s="58"/>
    </row>
    <row r="75" spans="1:27" ht="22.5" customHeight="1" outlineLevel="1" x14ac:dyDescent="0.3">
      <c r="A75" s="52"/>
      <c r="B75" s="53"/>
      <c r="C75" s="101" t="s">
        <v>129</v>
      </c>
      <c r="D75" s="79" t="s">
        <v>101</v>
      </c>
      <c r="E75" s="26" t="s">
        <v>101</v>
      </c>
      <c r="F75" s="50"/>
      <c r="G75" s="66"/>
      <c r="J75" s="36">
        <f t="shared" ref="J75:J85" si="10">IF(E75="X",1,0)</f>
        <v>0</v>
      </c>
      <c r="K75" s="20">
        <v>1</v>
      </c>
      <c r="L75" s="14">
        <f t="shared" ref="L75:L85" si="11">SUM(J75:J75)</f>
        <v>0</v>
      </c>
      <c r="M75" s="58">
        <f>L74</f>
        <v>0</v>
      </c>
      <c r="N75" s="58">
        <f>L75</f>
        <v>0</v>
      </c>
      <c r="O75" s="58">
        <f>L76</f>
        <v>0</v>
      </c>
      <c r="P75" s="58">
        <f>L77</f>
        <v>0</v>
      </c>
      <c r="Q75" s="58">
        <f>L78</f>
        <v>0</v>
      </c>
      <c r="R75" s="58">
        <f>L79</f>
        <v>0</v>
      </c>
      <c r="S75" s="58">
        <f>L80</f>
        <v>0</v>
      </c>
      <c r="T75" s="58">
        <f>L81</f>
        <v>0</v>
      </c>
      <c r="U75" s="58">
        <f>L82</f>
        <v>0</v>
      </c>
      <c r="V75" s="58">
        <f>L83</f>
        <v>0</v>
      </c>
      <c r="W75" s="58">
        <f>L84</f>
        <v>0</v>
      </c>
      <c r="X75" s="58">
        <f>L85</f>
        <v>0</v>
      </c>
      <c r="Y75" s="58"/>
      <c r="Z75" s="58"/>
      <c r="AA75" s="58"/>
    </row>
    <row r="76" spans="1:27" ht="36.75" customHeight="1" outlineLevel="1" x14ac:dyDescent="0.3">
      <c r="A76" s="52"/>
      <c r="B76" s="53"/>
      <c r="C76" s="62" t="s">
        <v>130</v>
      </c>
      <c r="D76" s="79" t="s">
        <v>101</v>
      </c>
      <c r="E76" s="26" t="s">
        <v>101</v>
      </c>
      <c r="F76" s="50"/>
      <c r="G76" s="66"/>
      <c r="J76" s="36">
        <f t="shared" si="10"/>
        <v>0</v>
      </c>
      <c r="K76" s="20">
        <v>1</v>
      </c>
      <c r="L76" s="14">
        <f t="shared" si="11"/>
        <v>0</v>
      </c>
      <c r="M76" s="63">
        <f>M75/M74*100</f>
        <v>0</v>
      </c>
      <c r="N76" s="63">
        <f>N75/N74*100</f>
        <v>0</v>
      </c>
      <c r="O76" s="63">
        <f t="shared" ref="O76:X76" si="12">O75/O74*100</f>
        <v>0</v>
      </c>
      <c r="P76" s="63">
        <f t="shared" si="12"/>
        <v>0</v>
      </c>
      <c r="Q76" s="63">
        <f t="shared" si="12"/>
        <v>0</v>
      </c>
      <c r="R76" s="63">
        <f t="shared" si="12"/>
        <v>0</v>
      </c>
      <c r="S76" s="63">
        <f t="shared" si="12"/>
        <v>0</v>
      </c>
      <c r="T76" s="63">
        <f t="shared" si="12"/>
        <v>0</v>
      </c>
      <c r="U76" s="63">
        <f t="shared" si="12"/>
        <v>0</v>
      </c>
      <c r="V76" s="63">
        <f t="shared" si="12"/>
        <v>0</v>
      </c>
      <c r="W76" s="63">
        <f t="shared" si="12"/>
        <v>0</v>
      </c>
      <c r="X76" s="63">
        <f t="shared" si="12"/>
        <v>0</v>
      </c>
      <c r="Y76" s="63"/>
      <c r="Z76" s="63"/>
      <c r="AA76" s="63"/>
    </row>
    <row r="77" spans="1:27" ht="24" customHeight="1" outlineLevel="1" x14ac:dyDescent="0.3">
      <c r="A77" s="52"/>
      <c r="B77" s="72" t="s">
        <v>131</v>
      </c>
      <c r="C77" s="73" t="s">
        <v>132</v>
      </c>
      <c r="D77" s="79" t="s">
        <v>101</v>
      </c>
      <c r="E77" s="26" t="s">
        <v>101</v>
      </c>
      <c r="F77" s="50"/>
      <c r="G77" s="66"/>
      <c r="J77" s="36">
        <f t="shared" si="10"/>
        <v>0</v>
      </c>
      <c r="K77" s="20">
        <v>1</v>
      </c>
      <c r="L77" s="14">
        <f t="shared" si="11"/>
        <v>0</v>
      </c>
    </row>
    <row r="78" spans="1:27" ht="22.5" customHeight="1" outlineLevel="1" x14ac:dyDescent="0.3">
      <c r="A78" s="52"/>
      <c r="B78" s="53"/>
      <c r="C78" s="101" t="s">
        <v>133</v>
      </c>
      <c r="D78" s="79" t="s">
        <v>101</v>
      </c>
      <c r="E78" s="26" t="s">
        <v>101</v>
      </c>
      <c r="F78" s="50"/>
      <c r="G78" s="66"/>
      <c r="J78" s="36">
        <f t="shared" si="10"/>
        <v>0</v>
      </c>
      <c r="K78" s="20">
        <v>1</v>
      </c>
      <c r="L78" s="14">
        <f t="shared" si="11"/>
        <v>0</v>
      </c>
    </row>
    <row r="79" spans="1:27" ht="35.25" customHeight="1" outlineLevel="1" x14ac:dyDescent="0.3">
      <c r="A79" s="51"/>
      <c r="B79" s="53"/>
      <c r="C79" s="101" t="s">
        <v>134</v>
      </c>
      <c r="D79" s="79" t="s">
        <v>101</v>
      </c>
      <c r="E79" s="26" t="s">
        <v>101</v>
      </c>
      <c r="F79" s="50"/>
      <c r="G79" s="66"/>
      <c r="J79" s="36">
        <f t="shared" si="10"/>
        <v>0</v>
      </c>
      <c r="K79" s="20">
        <v>1</v>
      </c>
      <c r="L79" s="14">
        <f t="shared" si="11"/>
        <v>0</v>
      </c>
    </row>
    <row r="80" spans="1:27" ht="30" customHeight="1" outlineLevel="1" x14ac:dyDescent="0.3">
      <c r="A80" s="51"/>
      <c r="B80" s="72" t="s">
        <v>135</v>
      </c>
      <c r="C80" s="74" t="s">
        <v>136</v>
      </c>
      <c r="D80" s="79" t="s">
        <v>101</v>
      </c>
      <c r="E80" s="26" t="s">
        <v>101</v>
      </c>
      <c r="F80" s="50"/>
      <c r="G80" s="66"/>
      <c r="J80" s="36">
        <f t="shared" si="10"/>
        <v>0</v>
      </c>
      <c r="K80" s="20">
        <v>1</v>
      </c>
      <c r="L80" s="14">
        <f t="shared" si="11"/>
        <v>0</v>
      </c>
    </row>
    <row r="81" spans="1:27" ht="20.25" customHeight="1" outlineLevel="1" x14ac:dyDescent="0.3">
      <c r="A81" s="51"/>
      <c r="B81" s="53"/>
      <c r="C81" s="72" t="s">
        <v>137</v>
      </c>
      <c r="D81" s="79" t="s">
        <v>101</v>
      </c>
      <c r="E81" s="26" t="s">
        <v>101</v>
      </c>
      <c r="F81" s="50"/>
      <c r="G81" s="66"/>
      <c r="J81" s="36">
        <f t="shared" si="10"/>
        <v>0</v>
      </c>
      <c r="K81" s="20">
        <v>1</v>
      </c>
      <c r="L81" s="14">
        <f t="shared" si="11"/>
        <v>0</v>
      </c>
    </row>
    <row r="82" spans="1:27" ht="30" customHeight="1" outlineLevel="1" x14ac:dyDescent="0.3">
      <c r="A82" s="52"/>
      <c r="B82" s="53"/>
      <c r="C82" s="101" t="s">
        <v>138</v>
      </c>
      <c r="D82" s="79" t="s">
        <v>101</v>
      </c>
      <c r="E82" s="26" t="s">
        <v>101</v>
      </c>
      <c r="F82" s="50"/>
      <c r="G82" s="66"/>
      <c r="J82" s="36">
        <f t="shared" si="10"/>
        <v>0</v>
      </c>
      <c r="K82" s="20">
        <v>1</v>
      </c>
      <c r="L82" s="14">
        <f t="shared" si="11"/>
        <v>0</v>
      </c>
      <c r="O82" s="14"/>
      <c r="P82" s="14"/>
      <c r="Q82" s="14"/>
      <c r="R82" s="14"/>
      <c r="S82" s="14"/>
      <c r="T82" s="14"/>
      <c r="U82" s="14"/>
      <c r="V82" s="14"/>
      <c r="W82" s="14"/>
      <c r="X82" s="14"/>
    </row>
    <row r="83" spans="1:27" ht="34.5" customHeight="1" outlineLevel="1" x14ac:dyDescent="0.3">
      <c r="A83" s="52"/>
      <c r="B83" s="72" t="s">
        <v>139</v>
      </c>
      <c r="C83" s="101" t="s">
        <v>140</v>
      </c>
      <c r="D83" s="79" t="s">
        <v>101</v>
      </c>
      <c r="E83" s="26" t="s">
        <v>101</v>
      </c>
      <c r="F83" s="50"/>
      <c r="G83" s="66"/>
      <c r="J83" s="36">
        <f t="shared" si="10"/>
        <v>0</v>
      </c>
      <c r="K83" s="20">
        <v>1</v>
      </c>
      <c r="L83" s="14">
        <f t="shared" si="11"/>
        <v>0</v>
      </c>
    </row>
    <row r="84" spans="1:27" ht="30" customHeight="1" outlineLevel="1" x14ac:dyDescent="0.3">
      <c r="A84" s="52"/>
      <c r="B84" s="53"/>
      <c r="C84" s="101" t="s">
        <v>141</v>
      </c>
      <c r="D84" s="79" t="s">
        <v>101</v>
      </c>
      <c r="E84" s="26" t="s">
        <v>101</v>
      </c>
      <c r="F84" s="50"/>
      <c r="G84" s="66"/>
      <c r="J84" s="36">
        <f t="shared" si="10"/>
        <v>0</v>
      </c>
      <c r="K84" s="20">
        <v>1</v>
      </c>
      <c r="L84" s="14">
        <f t="shared" si="11"/>
        <v>0</v>
      </c>
    </row>
    <row r="85" spans="1:27" ht="30.75" customHeight="1" outlineLevel="1" x14ac:dyDescent="0.3">
      <c r="A85" s="52"/>
      <c r="B85" s="53"/>
      <c r="C85" s="101" t="s">
        <v>142</v>
      </c>
      <c r="D85" s="79" t="s">
        <v>101</v>
      </c>
      <c r="E85" s="26" t="s">
        <v>101</v>
      </c>
      <c r="F85" s="50"/>
      <c r="G85" s="66"/>
      <c r="J85" s="36">
        <f t="shared" si="10"/>
        <v>0</v>
      </c>
      <c r="K85" s="20">
        <v>1</v>
      </c>
      <c r="L85" s="14">
        <f t="shared" si="11"/>
        <v>0</v>
      </c>
    </row>
    <row r="86" spans="1:27" s="19" customFormat="1" ht="19.5" customHeight="1" x14ac:dyDescent="0.3">
      <c r="A86" s="39" t="s">
        <v>30</v>
      </c>
      <c r="B86" s="40"/>
      <c r="C86" s="39"/>
      <c r="D86" s="41"/>
      <c r="E86" s="68"/>
      <c r="F86" s="40"/>
      <c r="G86" s="67"/>
      <c r="H86" s="11"/>
      <c r="I86" s="24"/>
      <c r="J86" s="58" t="s">
        <v>47</v>
      </c>
      <c r="K86" s="58" t="s">
        <v>48</v>
      </c>
      <c r="L86" s="58" t="s">
        <v>49</v>
      </c>
      <c r="M86" s="58" t="str">
        <f>C87</f>
        <v>Lichamelijke ontwikkeling</v>
      </c>
      <c r="N86" s="58" t="str">
        <f>C90</f>
        <v>Zelfbeeld</v>
      </c>
      <c r="O86" s="58" t="str">
        <f>C92</f>
        <v>Soorten relaties</v>
      </c>
      <c r="P86" s="58" t="str">
        <f>C93</f>
        <v>Relatievorming</v>
      </c>
      <c r="Q86" s="58" t="str">
        <f>C94</f>
        <v>Voortplanting en gezinsvorming</v>
      </c>
      <c r="R86" s="58" t="str">
        <f>C96</f>
        <v>Anticonceptie, zwangerschapspreventie</v>
      </c>
      <c r="S86" s="58" t="str">
        <f>C97</f>
        <v>Seksulaliteit</v>
      </c>
      <c r="T86" s="58" t="str">
        <f>C98</f>
        <v>Seksuele gezondheid en welzijn</v>
      </c>
      <c r="U86" s="58"/>
      <c r="V86" s="58"/>
      <c r="W86" s="58"/>
      <c r="X86" s="58"/>
      <c r="Y86" s="58"/>
      <c r="Z86" s="58"/>
      <c r="AA86" s="58"/>
    </row>
    <row r="87" spans="1:27" ht="31.5" customHeight="1" outlineLevel="1" x14ac:dyDescent="0.3">
      <c r="A87" s="51"/>
      <c r="B87" s="70" t="s">
        <v>143</v>
      </c>
      <c r="C87" s="70" t="s">
        <v>144</v>
      </c>
      <c r="D87" s="59" t="s">
        <v>997</v>
      </c>
      <c r="E87" s="25"/>
      <c r="F87" s="50"/>
      <c r="G87" s="66"/>
      <c r="J87" s="36">
        <f>IF(E87="X",1,0)</f>
        <v>0</v>
      </c>
      <c r="M87" s="36">
        <f>K89</f>
        <v>3</v>
      </c>
      <c r="N87" s="36">
        <f>K91</f>
        <v>2</v>
      </c>
      <c r="O87" s="36">
        <f>K92</f>
        <v>1</v>
      </c>
      <c r="P87" s="36">
        <f>K93</f>
        <v>1</v>
      </c>
      <c r="Q87" s="36">
        <f>K95</f>
        <v>2</v>
      </c>
      <c r="R87" s="36">
        <f>K96</f>
        <v>1</v>
      </c>
      <c r="S87" s="36">
        <f>K97</f>
        <v>1</v>
      </c>
      <c r="T87" s="36">
        <f>K99</f>
        <v>2</v>
      </c>
    </row>
    <row r="88" spans="1:27" ht="21.75" customHeight="1" outlineLevel="1" x14ac:dyDescent="0.3">
      <c r="A88" s="52"/>
      <c r="B88" s="53"/>
      <c r="C88" s="56"/>
      <c r="D88" s="59" t="s">
        <v>998</v>
      </c>
      <c r="E88" s="25"/>
      <c r="F88" s="50"/>
      <c r="G88" s="66"/>
      <c r="J88" s="36">
        <f t="shared" ref="J88:J99" si="13">IF(E88="X",1,0)</f>
        <v>0</v>
      </c>
      <c r="M88" s="36">
        <f>L89</f>
        <v>0</v>
      </c>
      <c r="N88" s="36">
        <f>L91</f>
        <v>0</v>
      </c>
      <c r="O88" s="36">
        <f>L92</f>
        <v>0</v>
      </c>
      <c r="P88" s="36">
        <f>L93</f>
        <v>0</v>
      </c>
      <c r="Q88" s="36">
        <f>L95</f>
        <v>0</v>
      </c>
      <c r="R88" s="36">
        <f>L96</f>
        <v>0</v>
      </c>
      <c r="S88" s="36">
        <f>L97</f>
        <v>0</v>
      </c>
      <c r="T88" s="36">
        <f>L99</f>
        <v>0</v>
      </c>
    </row>
    <row r="89" spans="1:27" ht="22.5" customHeight="1" outlineLevel="1" x14ac:dyDescent="0.3">
      <c r="A89" s="52"/>
      <c r="B89" s="53"/>
      <c r="C89" s="48"/>
      <c r="D89" s="59" t="s">
        <v>406</v>
      </c>
      <c r="E89" s="25"/>
      <c r="F89" s="50"/>
      <c r="G89" s="66"/>
      <c r="J89" s="36">
        <f t="shared" si="13"/>
        <v>0</v>
      </c>
      <c r="K89" s="14">
        <v>3</v>
      </c>
      <c r="L89" s="14">
        <f>SUM(J87:J89)</f>
        <v>0</v>
      </c>
      <c r="M89" s="63">
        <f>M88/M87*100</f>
        <v>0</v>
      </c>
      <c r="N89" s="63">
        <f>N88/N87*100</f>
        <v>0</v>
      </c>
      <c r="O89" s="63">
        <f t="shared" ref="O89:T89" si="14">O88/O87*100</f>
        <v>0</v>
      </c>
      <c r="P89" s="63">
        <f t="shared" si="14"/>
        <v>0</v>
      </c>
      <c r="Q89" s="63">
        <f t="shared" si="14"/>
        <v>0</v>
      </c>
      <c r="R89" s="63">
        <v>0</v>
      </c>
      <c r="S89" s="63">
        <f t="shared" si="14"/>
        <v>0</v>
      </c>
      <c r="T89" s="63">
        <f t="shared" si="14"/>
        <v>0</v>
      </c>
      <c r="U89" s="63"/>
      <c r="V89" s="63"/>
      <c r="W89" s="63"/>
      <c r="X89" s="63"/>
      <c r="Y89" s="63"/>
      <c r="Z89" s="63"/>
      <c r="AA89" s="63"/>
    </row>
    <row r="90" spans="1:27" ht="20.25" customHeight="1" outlineLevel="1" x14ac:dyDescent="0.3">
      <c r="A90" s="52"/>
      <c r="B90" s="53"/>
      <c r="C90" s="101" t="s">
        <v>6</v>
      </c>
      <c r="D90" s="59" t="s">
        <v>407</v>
      </c>
      <c r="E90" s="25"/>
      <c r="F90" s="50"/>
      <c r="G90" s="66"/>
      <c r="J90" s="36">
        <f t="shared" si="13"/>
        <v>0</v>
      </c>
      <c r="K90" s="50"/>
      <c r="L90" s="50"/>
    </row>
    <row r="91" spans="1:27" ht="20.25" customHeight="1" outlineLevel="1" x14ac:dyDescent="0.3">
      <c r="A91" s="52"/>
      <c r="B91" s="53"/>
      <c r="C91" s="89"/>
      <c r="D91" s="59" t="s">
        <v>190</v>
      </c>
      <c r="E91" s="25"/>
      <c r="F91" s="50"/>
      <c r="G91" s="66"/>
      <c r="J91" s="36">
        <f t="shared" si="13"/>
        <v>0</v>
      </c>
      <c r="K91" s="36">
        <v>2</v>
      </c>
      <c r="L91" s="14">
        <f>SUM(J90:J91)</f>
        <v>0</v>
      </c>
    </row>
    <row r="92" spans="1:27" ht="28.8" outlineLevel="1" x14ac:dyDescent="0.3">
      <c r="A92" s="52"/>
      <c r="B92" s="72" t="s">
        <v>145</v>
      </c>
      <c r="C92" s="74" t="s">
        <v>146</v>
      </c>
      <c r="D92" s="59" t="s">
        <v>999</v>
      </c>
      <c r="E92" s="25"/>
      <c r="F92" s="50"/>
      <c r="G92" s="66"/>
      <c r="J92" s="36">
        <f t="shared" si="13"/>
        <v>0</v>
      </c>
      <c r="K92" s="36">
        <v>1</v>
      </c>
      <c r="L92" s="90">
        <f>SUM(J92:J92)</f>
        <v>0</v>
      </c>
    </row>
    <row r="93" spans="1:27" outlineLevel="1" x14ac:dyDescent="0.3">
      <c r="A93" s="52"/>
      <c r="B93" s="53"/>
      <c r="C93" s="101" t="s">
        <v>147</v>
      </c>
      <c r="D93" s="59" t="s">
        <v>408</v>
      </c>
      <c r="E93" s="25"/>
      <c r="F93" s="50"/>
      <c r="G93" s="66"/>
      <c r="J93" s="36">
        <f t="shared" si="13"/>
        <v>0</v>
      </c>
      <c r="K93" s="36">
        <v>1</v>
      </c>
      <c r="L93" s="90">
        <f>SUM(J93:J93)</f>
        <v>0</v>
      </c>
    </row>
    <row r="94" spans="1:27" ht="34.5" customHeight="1" outlineLevel="1" x14ac:dyDescent="0.3">
      <c r="A94" s="51"/>
      <c r="B94" s="101" t="s">
        <v>1000</v>
      </c>
      <c r="C94" s="101" t="s">
        <v>149</v>
      </c>
      <c r="D94" s="59" t="s">
        <v>409</v>
      </c>
      <c r="E94" s="25"/>
      <c r="F94" s="50"/>
      <c r="G94" s="66"/>
      <c r="J94" s="36">
        <f t="shared" si="13"/>
        <v>0</v>
      </c>
    </row>
    <row r="95" spans="1:27" ht="18" customHeight="1" outlineLevel="1" x14ac:dyDescent="0.3">
      <c r="A95" s="51"/>
      <c r="B95" s="53"/>
      <c r="C95" s="56"/>
      <c r="D95" s="59" t="s">
        <v>410</v>
      </c>
      <c r="E95" s="25"/>
      <c r="F95" s="50"/>
      <c r="G95" s="66"/>
      <c r="J95" s="36">
        <f t="shared" si="13"/>
        <v>0</v>
      </c>
      <c r="K95" s="36">
        <v>2</v>
      </c>
      <c r="L95" s="14">
        <f>SUM(J94:J95)</f>
        <v>0</v>
      </c>
    </row>
    <row r="96" spans="1:27" ht="31.5" customHeight="1" outlineLevel="1" x14ac:dyDescent="0.3">
      <c r="A96" s="51"/>
      <c r="B96" s="53"/>
      <c r="C96" s="101" t="s">
        <v>150</v>
      </c>
      <c r="D96" s="79" t="s">
        <v>101</v>
      </c>
      <c r="E96" s="26" t="s">
        <v>101</v>
      </c>
      <c r="F96" s="50"/>
      <c r="G96" s="66"/>
      <c r="J96" s="36">
        <f t="shared" si="13"/>
        <v>0</v>
      </c>
      <c r="K96" s="20">
        <v>1</v>
      </c>
      <c r="L96" s="14">
        <f>SUM(J96:J96)</f>
        <v>0</v>
      </c>
    </row>
    <row r="97" spans="1:27" ht="28.8" outlineLevel="1" x14ac:dyDescent="0.3">
      <c r="A97" s="51"/>
      <c r="B97" s="72" t="s">
        <v>151</v>
      </c>
      <c r="C97" s="72" t="s">
        <v>1001</v>
      </c>
      <c r="D97" s="59" t="s">
        <v>411</v>
      </c>
      <c r="E97" s="25"/>
      <c r="F97" s="50"/>
      <c r="G97" s="66"/>
      <c r="J97" s="36">
        <f t="shared" si="13"/>
        <v>0</v>
      </c>
      <c r="K97" s="36">
        <v>1</v>
      </c>
      <c r="L97" s="14">
        <f>SUM(J97:J97)</f>
        <v>0</v>
      </c>
    </row>
    <row r="98" spans="1:27" ht="28.8" outlineLevel="1" x14ac:dyDescent="0.3">
      <c r="A98" s="51"/>
      <c r="B98" s="53"/>
      <c r="C98" s="101" t="s">
        <v>153</v>
      </c>
      <c r="D98" s="59" t="s">
        <v>1002</v>
      </c>
      <c r="E98" s="25"/>
      <c r="F98" s="50"/>
      <c r="G98" s="66"/>
      <c r="J98" s="36">
        <f t="shared" si="13"/>
        <v>0</v>
      </c>
    </row>
    <row r="99" spans="1:27" outlineLevel="1" x14ac:dyDescent="0.3">
      <c r="A99" s="52"/>
      <c r="B99" s="53"/>
      <c r="C99" s="56"/>
      <c r="D99" s="59" t="s">
        <v>1003</v>
      </c>
      <c r="E99" s="25"/>
      <c r="F99" s="50"/>
      <c r="G99" s="66"/>
      <c r="J99" s="36">
        <f t="shared" si="13"/>
        <v>0</v>
      </c>
      <c r="K99" s="36">
        <v>2</v>
      </c>
      <c r="L99" s="14">
        <f>SUM(J98:J99)</f>
        <v>0</v>
      </c>
      <c r="O99" s="15"/>
      <c r="P99" s="15"/>
      <c r="Q99" s="15"/>
      <c r="R99" s="15"/>
      <c r="S99" s="15"/>
      <c r="T99" s="15"/>
      <c r="U99" s="15"/>
      <c r="V99" s="15"/>
      <c r="W99" s="15"/>
      <c r="X99" s="15"/>
      <c r="Z99" s="16"/>
    </row>
    <row r="100" spans="1:27" s="19" customFormat="1" ht="19.5" customHeight="1" x14ac:dyDescent="0.3">
      <c r="A100" s="42" t="s">
        <v>109</v>
      </c>
      <c r="B100" s="43"/>
      <c r="C100" s="42"/>
      <c r="D100" s="44"/>
      <c r="E100" s="47"/>
      <c r="F100" s="43"/>
      <c r="G100" s="65"/>
      <c r="H100" s="11"/>
      <c r="I100" s="24"/>
      <c r="J100" s="58" t="s">
        <v>47</v>
      </c>
      <c r="K100" s="58" t="s">
        <v>48</v>
      </c>
      <c r="L100" s="58" t="s">
        <v>49</v>
      </c>
      <c r="M100" s="58" t="str">
        <f>C101</f>
        <v>Risico’s inschatten</v>
      </c>
      <c r="N100" s="58" t="str">
        <f>C102</f>
        <v>Preventie</v>
      </c>
      <c r="O100" s="58" t="str">
        <f>C103</f>
        <v>EHBO / Behandeling</v>
      </c>
      <c r="P100" s="58" t="str">
        <f>C104</f>
        <v>Je veilig gedragen als passagier</v>
      </c>
      <c r="Q100" s="58" t="str">
        <f>C105</f>
        <v>Je veilig gedragen als voetganger</v>
      </c>
      <c r="R100" s="58" t="str">
        <f>C106</f>
        <v>Je veilig gedragen als fietser</v>
      </c>
      <c r="S100" s="58"/>
      <c r="T100" s="58"/>
      <c r="U100" s="58"/>
      <c r="V100" s="58"/>
      <c r="W100" s="58"/>
      <c r="X100" s="58"/>
      <c r="Y100" s="58"/>
      <c r="Z100" s="58"/>
      <c r="AA100" s="58"/>
    </row>
    <row r="101" spans="1:27" ht="19.5" customHeight="1" outlineLevel="1" x14ac:dyDescent="0.3">
      <c r="A101" s="51"/>
      <c r="B101" s="69" t="s">
        <v>31</v>
      </c>
      <c r="C101" s="70" t="s">
        <v>162</v>
      </c>
      <c r="D101" s="79" t="s">
        <v>101</v>
      </c>
      <c r="E101" s="26" t="s">
        <v>101</v>
      </c>
      <c r="F101" s="50"/>
      <c r="G101" s="66"/>
      <c r="J101" s="36">
        <f>IF(E101="X",1,0)</f>
        <v>0</v>
      </c>
      <c r="K101" s="20">
        <v>1</v>
      </c>
      <c r="L101" s="14">
        <f>SUM(J101:J101)</f>
        <v>0</v>
      </c>
      <c r="M101" s="36">
        <f>K101</f>
        <v>1</v>
      </c>
      <c r="N101" s="36">
        <f>K102</f>
        <v>1</v>
      </c>
      <c r="O101" s="36">
        <f>K103</f>
        <v>1</v>
      </c>
      <c r="P101" s="36">
        <f>K104</f>
        <v>1</v>
      </c>
      <c r="Q101" s="36">
        <f>K105</f>
        <v>1</v>
      </c>
      <c r="R101" s="36">
        <f>K106</f>
        <v>1</v>
      </c>
    </row>
    <row r="102" spans="1:27" ht="36" customHeight="1" outlineLevel="1" x14ac:dyDescent="0.3">
      <c r="A102" s="52"/>
      <c r="B102" s="53"/>
      <c r="C102" s="101" t="s">
        <v>164</v>
      </c>
      <c r="D102" s="59" t="s">
        <v>412</v>
      </c>
      <c r="E102" s="25"/>
      <c r="F102" s="50"/>
      <c r="G102" s="66"/>
      <c r="J102" s="36">
        <f t="shared" ref="J102:J106" si="15">IF(E102="X",1,0)</f>
        <v>0</v>
      </c>
      <c r="K102" s="36">
        <v>1</v>
      </c>
      <c r="L102" s="14">
        <f t="shared" ref="L102:L106" si="16">SUM(J102:J102)</f>
        <v>0</v>
      </c>
      <c r="M102" s="36">
        <f>L101</f>
        <v>0</v>
      </c>
      <c r="N102" s="36">
        <f>L102</f>
        <v>0</v>
      </c>
      <c r="O102" s="36">
        <f>L103</f>
        <v>0</v>
      </c>
      <c r="P102" s="36">
        <f>L104</f>
        <v>0</v>
      </c>
      <c r="Q102" s="36">
        <f>L105</f>
        <v>0</v>
      </c>
      <c r="R102" s="36">
        <f>L106</f>
        <v>0</v>
      </c>
    </row>
    <row r="103" spans="1:27" ht="22.5" customHeight="1" outlineLevel="1" x14ac:dyDescent="0.3">
      <c r="A103" s="52"/>
      <c r="B103" s="53"/>
      <c r="C103" s="62" t="s">
        <v>168</v>
      </c>
      <c r="D103" s="59" t="s">
        <v>169</v>
      </c>
      <c r="E103" s="25"/>
      <c r="F103" s="50"/>
      <c r="G103" s="66"/>
      <c r="J103" s="36">
        <f t="shared" si="15"/>
        <v>0</v>
      </c>
      <c r="K103" s="36">
        <v>1</v>
      </c>
      <c r="L103" s="14">
        <f t="shared" si="16"/>
        <v>0</v>
      </c>
      <c r="M103" s="63">
        <f t="shared" ref="M103:R103" si="17">M102/M101*100</f>
        <v>0</v>
      </c>
      <c r="N103" s="63">
        <f t="shared" si="17"/>
        <v>0</v>
      </c>
      <c r="O103" s="63">
        <f t="shared" si="17"/>
        <v>0</v>
      </c>
      <c r="P103" s="63">
        <f t="shared" si="17"/>
        <v>0</v>
      </c>
      <c r="Q103" s="63">
        <f t="shared" si="17"/>
        <v>0</v>
      </c>
      <c r="R103" s="63">
        <f t="shared" si="17"/>
        <v>0</v>
      </c>
      <c r="S103" s="63"/>
      <c r="T103" s="63"/>
      <c r="U103" s="63"/>
      <c r="V103" s="63"/>
      <c r="W103" s="63"/>
      <c r="X103" s="63"/>
      <c r="Y103" s="63"/>
      <c r="Z103" s="63"/>
      <c r="AA103" s="63"/>
    </row>
    <row r="104" spans="1:27" ht="36" customHeight="1" outlineLevel="1" x14ac:dyDescent="0.3">
      <c r="A104" s="52"/>
      <c r="B104" s="101" t="s">
        <v>110</v>
      </c>
      <c r="C104" s="73" t="s">
        <v>170</v>
      </c>
      <c r="D104" s="79" t="s">
        <v>101</v>
      </c>
      <c r="E104" s="26" t="s">
        <v>101</v>
      </c>
      <c r="F104" s="50"/>
      <c r="G104" s="66"/>
      <c r="J104" s="36">
        <f t="shared" si="15"/>
        <v>0</v>
      </c>
      <c r="K104" s="20">
        <v>1</v>
      </c>
      <c r="L104" s="14">
        <f t="shared" si="16"/>
        <v>0</v>
      </c>
    </row>
    <row r="105" spans="1:27" ht="32.25" customHeight="1" outlineLevel="1" x14ac:dyDescent="0.3">
      <c r="A105" s="52"/>
      <c r="B105" s="53"/>
      <c r="C105" s="101" t="s">
        <v>176</v>
      </c>
      <c r="D105" s="79" t="s">
        <v>101</v>
      </c>
      <c r="E105" s="26" t="s">
        <v>101</v>
      </c>
      <c r="F105" s="50"/>
      <c r="G105" s="66"/>
      <c r="J105" s="36">
        <f t="shared" si="15"/>
        <v>0</v>
      </c>
      <c r="K105" s="20">
        <v>1</v>
      </c>
      <c r="L105" s="14">
        <f t="shared" si="16"/>
        <v>0</v>
      </c>
    </row>
    <row r="106" spans="1:27" s="36" customFormat="1" ht="35.25" customHeight="1" outlineLevel="1" x14ac:dyDescent="0.3">
      <c r="A106" s="51"/>
      <c r="B106" s="53"/>
      <c r="C106" s="101" t="s">
        <v>183</v>
      </c>
      <c r="D106" s="79" t="s">
        <v>101</v>
      </c>
      <c r="E106" s="26" t="s">
        <v>101</v>
      </c>
      <c r="F106" s="50"/>
      <c r="G106" s="66"/>
      <c r="H106" s="33"/>
      <c r="I106" s="22"/>
      <c r="J106" s="36">
        <f t="shared" si="15"/>
        <v>0</v>
      </c>
      <c r="K106" s="20">
        <v>1</v>
      </c>
      <c r="L106" s="14">
        <f t="shared" si="16"/>
        <v>0</v>
      </c>
    </row>
    <row r="107" spans="1:27" s="36" customFormat="1" x14ac:dyDescent="0.3">
      <c r="A107" s="82"/>
      <c r="B107" s="81"/>
      <c r="C107" s="31"/>
      <c r="D107" s="29"/>
      <c r="E107" s="46"/>
      <c r="F107" s="28"/>
      <c r="G107" s="28"/>
      <c r="H107" s="33"/>
      <c r="I107" s="22"/>
    </row>
  </sheetData>
  <dataConsolidate/>
  <mergeCells count="4">
    <mergeCell ref="C26:C29"/>
    <mergeCell ref="C33:C35"/>
    <mergeCell ref="C37:C39"/>
    <mergeCell ref="C40:C42"/>
  </mergeCells>
  <printOptions headings="1"/>
  <pageMargins left="0.25" right="0.25" top="0.75" bottom="0.75" header="0.3" footer="0.3"/>
  <pageSetup paperSize="9"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0"/>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7" customWidth="1"/>
    <col min="9" max="9" width="236" style="22" customWidth="1"/>
    <col min="10" max="10" width="15.21875" style="8" customWidth="1"/>
    <col min="11" max="11" width="17.77734375" style="8" customWidth="1"/>
    <col min="12" max="12" width="15" style="8" customWidth="1"/>
    <col min="13" max="13" width="17" style="8" customWidth="1"/>
    <col min="14" max="14" width="21.21875" style="8" customWidth="1"/>
    <col min="15" max="15" width="16.44140625" style="8" customWidth="1"/>
    <col min="16" max="16" width="19.44140625" style="8" customWidth="1"/>
    <col min="17" max="17" width="14.5546875" style="8" customWidth="1"/>
    <col min="18" max="18" width="19.21875" style="8" customWidth="1"/>
    <col min="19" max="19" width="18.21875" style="8" customWidth="1"/>
    <col min="20" max="20" width="18" style="8" customWidth="1"/>
    <col min="21" max="21" width="30" style="8" customWidth="1"/>
    <col min="22" max="22" width="19.21875" style="8" customWidth="1"/>
    <col min="23" max="23" width="15.21875" style="8" customWidth="1"/>
    <col min="24" max="24" width="24.44140625" style="8" customWidth="1"/>
    <col min="25" max="25" width="19" style="8" customWidth="1"/>
    <col min="26" max="26" width="21.44140625" style="8" customWidth="1"/>
    <col min="27" max="27" width="27.77734375" style="8" customWidth="1"/>
    <col min="28" max="29" width="9.21875" style="10" customWidth="1"/>
    <col min="30" max="16384" width="9.21875" style="10"/>
  </cols>
  <sheetData>
    <row r="1" spans="1:27" x14ac:dyDescent="0.3">
      <c r="A1" s="32"/>
      <c r="B1" s="33"/>
      <c r="C1" s="34"/>
      <c r="D1" s="35"/>
      <c r="E1" s="45"/>
      <c r="F1" s="33"/>
      <c r="G1" s="33"/>
    </row>
    <row r="2" spans="1:27" ht="45" customHeight="1" x14ac:dyDescent="0.3">
      <c r="A2" s="141" t="s">
        <v>25</v>
      </c>
      <c r="B2" s="141"/>
      <c r="C2" s="141"/>
      <c r="D2" s="141"/>
      <c r="E2" s="45"/>
      <c r="F2" s="33"/>
      <c r="G2" s="33"/>
    </row>
    <row r="3" spans="1:27"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7" s="19" customFormat="1" ht="20.100000000000001" customHeight="1" x14ac:dyDescent="0.3">
      <c r="A4" s="42" t="s">
        <v>160</v>
      </c>
      <c r="B4" s="43"/>
      <c r="C4" s="42"/>
      <c r="D4" s="44"/>
      <c r="E4" s="47"/>
      <c r="F4" s="78" t="s">
        <v>154</v>
      </c>
      <c r="G4" s="65"/>
      <c r="H4" s="11"/>
      <c r="I4" s="24"/>
      <c r="J4" s="13" t="s">
        <v>47</v>
      </c>
      <c r="K4" s="13" t="s">
        <v>48</v>
      </c>
      <c r="L4" s="13" t="s">
        <v>49</v>
      </c>
      <c r="M4" s="13" t="str">
        <f>C5</f>
        <v>Gevoelens</v>
      </c>
      <c r="N4" s="13" t="str">
        <f>C8</f>
        <v>Kwaliteiten</v>
      </c>
      <c r="O4" s="13" t="str">
        <f>C11</f>
        <v>Beeld van mezelf</v>
      </c>
      <c r="P4" s="13" t="str">
        <f>C12</f>
        <v>Gevoelens hanteren</v>
      </c>
      <c r="Q4" s="13" t="str">
        <f>C14</f>
        <v>Impulscontrole</v>
      </c>
      <c r="R4" s="13" t="str">
        <f>C16</f>
        <v>Doelgericht gedrag</v>
      </c>
      <c r="S4" s="13" t="str">
        <f>C19</f>
        <v>Inlevingsvermogen</v>
      </c>
      <c r="T4" s="13" t="str">
        <f>C21</f>
        <v>Individu en groep</v>
      </c>
      <c r="U4" s="13" t="str">
        <f>C24</f>
        <v>Gedrag inschatten van de ander</v>
      </c>
      <c r="V4" s="13" t="str">
        <f>C27</f>
        <v>Omgaan met elkaar</v>
      </c>
      <c r="W4" s="13" t="str">
        <f>C32</f>
        <v>Samenwerken</v>
      </c>
      <c r="X4" s="13" t="str">
        <f>C35</f>
        <v>Omgaan met sociale druk</v>
      </c>
      <c r="Y4" s="13" t="str">
        <f>C36</f>
        <v>Conflicten hanteren</v>
      </c>
      <c r="Z4" s="13" t="str">
        <f>C37</f>
        <v>Weloverwogen kiezen</v>
      </c>
      <c r="AA4" s="13" t="str">
        <f>C40</f>
        <v>Verantwoordelijkheid nemen</v>
      </c>
    </row>
    <row r="5" spans="1:27" ht="20.100000000000001" customHeight="1" outlineLevel="1" x14ac:dyDescent="0.3">
      <c r="A5" s="51"/>
      <c r="B5" s="53" t="s">
        <v>11</v>
      </c>
      <c r="C5" s="56" t="s">
        <v>4</v>
      </c>
      <c r="D5" s="59" t="s">
        <v>50</v>
      </c>
      <c r="E5" s="25"/>
      <c r="F5" s="50"/>
      <c r="G5" s="66"/>
      <c r="J5" s="8">
        <f>IF(E5="X",1,0)</f>
        <v>0</v>
      </c>
      <c r="M5" s="8">
        <f>K7</f>
        <v>3</v>
      </c>
      <c r="N5" s="8">
        <f>K10</f>
        <v>3</v>
      </c>
      <c r="O5" s="8">
        <f>K11</f>
        <v>1</v>
      </c>
      <c r="P5" s="8">
        <f>K13</f>
        <v>2</v>
      </c>
      <c r="Q5" s="8">
        <f>K15</f>
        <v>2</v>
      </c>
      <c r="R5" s="8">
        <f>K18</f>
        <v>3</v>
      </c>
      <c r="S5" s="8">
        <f>K20</f>
        <v>2</v>
      </c>
      <c r="T5" s="8">
        <f>K23</f>
        <v>3</v>
      </c>
      <c r="U5" s="8">
        <f>K26</f>
        <v>3</v>
      </c>
      <c r="V5" s="8">
        <f>K31</f>
        <v>5</v>
      </c>
      <c r="W5" s="8">
        <f>K34</f>
        <v>3</v>
      </c>
      <c r="X5" s="8">
        <f>K35</f>
        <v>1</v>
      </c>
      <c r="Y5" s="8">
        <f>K36</f>
        <v>1</v>
      </c>
      <c r="Z5" s="8">
        <f>K39</f>
        <v>3</v>
      </c>
      <c r="AA5" s="8">
        <f>K43</f>
        <v>4</v>
      </c>
    </row>
    <row r="6" spans="1:27" ht="20.100000000000001" customHeight="1" outlineLevel="1" x14ac:dyDescent="0.3">
      <c r="A6" s="52"/>
      <c r="B6" s="53"/>
      <c r="C6" s="56"/>
      <c r="D6" s="59" t="s">
        <v>51</v>
      </c>
      <c r="E6" s="25"/>
      <c r="F6" s="50"/>
      <c r="G6" s="66"/>
      <c r="J6" s="8">
        <f t="shared" ref="J6:J7" si="0">IF(E6="X",1,0)</f>
        <v>0</v>
      </c>
      <c r="M6" s="8">
        <f>L7</f>
        <v>0</v>
      </c>
      <c r="N6" s="8">
        <f>L10</f>
        <v>0</v>
      </c>
      <c r="O6" s="8">
        <f>L11</f>
        <v>0</v>
      </c>
      <c r="P6" s="8">
        <f>L13</f>
        <v>0</v>
      </c>
      <c r="Q6" s="8">
        <f>L15</f>
        <v>0</v>
      </c>
      <c r="R6" s="8">
        <f>L18</f>
        <v>0</v>
      </c>
      <c r="S6" s="8">
        <f>L20</f>
        <v>0</v>
      </c>
      <c r="T6" s="8">
        <f>L23</f>
        <v>0</v>
      </c>
      <c r="U6" s="8">
        <f>L26</f>
        <v>0</v>
      </c>
      <c r="V6" s="8">
        <f>L31</f>
        <v>0</v>
      </c>
      <c r="W6" s="8">
        <f>L34</f>
        <v>0</v>
      </c>
      <c r="X6" s="8">
        <f>L35</f>
        <v>0</v>
      </c>
      <c r="Y6" s="8">
        <f>L36</f>
        <v>0</v>
      </c>
      <c r="Z6" s="8">
        <f>L39</f>
        <v>0</v>
      </c>
      <c r="AA6" s="8">
        <f>L43</f>
        <v>0</v>
      </c>
    </row>
    <row r="7" spans="1:27" ht="48" customHeight="1" outlineLevel="1" x14ac:dyDescent="0.3">
      <c r="A7" s="52"/>
      <c r="B7" s="53"/>
      <c r="C7" s="48"/>
      <c r="D7" s="59" t="s">
        <v>52</v>
      </c>
      <c r="E7" s="25"/>
      <c r="F7" s="50"/>
      <c r="G7" s="66"/>
      <c r="J7" s="14">
        <f t="shared" si="0"/>
        <v>0</v>
      </c>
      <c r="K7" s="14">
        <v>3</v>
      </c>
      <c r="L7" s="14">
        <f>SUM(J5:J7)</f>
        <v>0</v>
      </c>
      <c r="M7" s="17">
        <f>M6/M5*100</f>
        <v>0</v>
      </c>
      <c r="N7" s="17">
        <f>N6/N5*100</f>
        <v>0</v>
      </c>
      <c r="O7" s="17">
        <f t="shared" ref="O7:AA7" si="1">O6/O5*100</f>
        <v>0</v>
      </c>
      <c r="P7" s="17">
        <f t="shared" si="1"/>
        <v>0</v>
      </c>
      <c r="Q7" s="17">
        <f t="shared" si="1"/>
        <v>0</v>
      </c>
      <c r="R7" s="17">
        <f t="shared" si="1"/>
        <v>0</v>
      </c>
      <c r="S7" s="17">
        <f t="shared" si="1"/>
        <v>0</v>
      </c>
      <c r="T7" s="17">
        <f t="shared" si="1"/>
        <v>0</v>
      </c>
      <c r="U7" s="17">
        <f t="shared" si="1"/>
        <v>0</v>
      </c>
      <c r="V7" s="17">
        <f t="shared" si="1"/>
        <v>0</v>
      </c>
      <c r="W7" s="17">
        <f t="shared" si="1"/>
        <v>0</v>
      </c>
      <c r="X7" s="17">
        <f t="shared" si="1"/>
        <v>0</v>
      </c>
      <c r="Y7" s="17">
        <f t="shared" si="1"/>
        <v>0</v>
      </c>
      <c r="Z7" s="17">
        <f t="shared" si="1"/>
        <v>0</v>
      </c>
      <c r="AA7" s="17">
        <f t="shared" si="1"/>
        <v>0</v>
      </c>
    </row>
    <row r="8" spans="1:27" ht="20.100000000000001" customHeight="1" outlineLevel="1" x14ac:dyDescent="0.3">
      <c r="A8" s="52"/>
      <c r="B8" s="53"/>
      <c r="C8" s="55" t="s">
        <v>5</v>
      </c>
      <c r="D8" s="59" t="s">
        <v>53</v>
      </c>
      <c r="E8" s="25"/>
      <c r="F8" s="50"/>
      <c r="G8" s="66"/>
      <c r="J8" s="8">
        <f t="shared" ref="J8:J43" si="2">IF(E8="X",1,0)</f>
        <v>0</v>
      </c>
    </row>
    <row r="9" spans="1:27" ht="30.75" customHeight="1" outlineLevel="1" x14ac:dyDescent="0.3">
      <c r="A9" s="52"/>
      <c r="B9" s="53"/>
      <c r="C9" s="56"/>
      <c r="D9" s="59" t="s">
        <v>54</v>
      </c>
      <c r="E9" s="25"/>
      <c r="F9" s="50"/>
      <c r="G9" s="66"/>
      <c r="J9" s="8">
        <f t="shared" si="2"/>
        <v>0</v>
      </c>
    </row>
    <row r="10" spans="1:27" ht="20.100000000000001" customHeight="1" outlineLevel="1" x14ac:dyDescent="0.3">
      <c r="A10" s="52"/>
      <c r="B10" s="53"/>
      <c r="C10" s="48"/>
      <c r="D10" s="59" t="s">
        <v>55</v>
      </c>
      <c r="E10" s="25"/>
      <c r="F10" s="50"/>
      <c r="G10" s="66"/>
      <c r="J10" s="8">
        <f t="shared" si="2"/>
        <v>0</v>
      </c>
      <c r="K10" s="14">
        <v>3</v>
      </c>
      <c r="L10" s="14">
        <f>SUM(J8:J10)</f>
        <v>0</v>
      </c>
    </row>
    <row r="11" spans="1:27" ht="20.100000000000001" customHeight="1" outlineLevel="1" x14ac:dyDescent="0.3">
      <c r="A11" s="52"/>
      <c r="B11" s="53"/>
      <c r="C11" s="62" t="s">
        <v>56</v>
      </c>
      <c r="D11" s="59" t="s">
        <v>1004</v>
      </c>
      <c r="E11" s="25"/>
      <c r="F11" s="50"/>
      <c r="G11" s="66"/>
      <c r="J11" s="8">
        <f t="shared" si="2"/>
        <v>0</v>
      </c>
      <c r="K11" s="8">
        <v>1</v>
      </c>
      <c r="L11" s="14">
        <f>SUM(J11:J11)</f>
        <v>0</v>
      </c>
    </row>
    <row r="12" spans="1:27" ht="35.25" customHeight="1" outlineLevel="1" x14ac:dyDescent="0.3">
      <c r="A12" s="52"/>
      <c r="B12" s="54" t="s">
        <v>7</v>
      </c>
      <c r="C12" s="48" t="s">
        <v>8</v>
      </c>
      <c r="D12" s="59" t="s">
        <v>1005</v>
      </c>
      <c r="E12" s="25"/>
      <c r="F12" s="50"/>
      <c r="G12" s="66"/>
      <c r="J12" s="8">
        <f t="shared" si="2"/>
        <v>0</v>
      </c>
    </row>
    <row r="13" spans="1:27" ht="33.75" customHeight="1" outlineLevel="1" x14ac:dyDescent="0.3">
      <c r="A13" s="52"/>
      <c r="B13" s="53"/>
      <c r="C13" s="56"/>
      <c r="D13" s="59" t="s">
        <v>1006</v>
      </c>
      <c r="E13" s="25"/>
      <c r="F13" s="50"/>
      <c r="G13" s="66"/>
      <c r="J13" s="8">
        <f t="shared" si="2"/>
        <v>0</v>
      </c>
      <c r="K13" s="8">
        <v>2</v>
      </c>
      <c r="L13" s="14">
        <f>SUM(J12:J13)</f>
        <v>0</v>
      </c>
    </row>
    <row r="14" spans="1:27" ht="35.1" customHeight="1" outlineLevel="1" x14ac:dyDescent="0.3">
      <c r="A14" s="52"/>
      <c r="B14" s="53"/>
      <c r="C14" s="55" t="s">
        <v>9</v>
      </c>
      <c r="D14" s="59" t="s">
        <v>1007</v>
      </c>
      <c r="E14" s="25"/>
      <c r="F14" s="50"/>
      <c r="G14" s="66"/>
      <c r="J14" s="8">
        <f t="shared" si="2"/>
        <v>0</v>
      </c>
    </row>
    <row r="15" spans="1:27" ht="35.1" customHeight="1" outlineLevel="1" x14ac:dyDescent="0.3">
      <c r="A15" s="52"/>
      <c r="B15" s="53"/>
      <c r="C15" s="56"/>
      <c r="D15" s="59" t="s">
        <v>1008</v>
      </c>
      <c r="E15" s="25"/>
      <c r="F15" s="50"/>
      <c r="G15" s="66"/>
      <c r="J15" s="8">
        <f t="shared" si="2"/>
        <v>0</v>
      </c>
      <c r="K15" s="8">
        <v>2</v>
      </c>
      <c r="L15" s="14">
        <f>SUM(J14:J15)</f>
        <v>0</v>
      </c>
    </row>
    <row r="16" spans="1:27" ht="75" customHeight="1" outlineLevel="1" x14ac:dyDescent="0.3">
      <c r="A16" s="51"/>
      <c r="B16" s="53"/>
      <c r="C16" s="55" t="s">
        <v>10</v>
      </c>
      <c r="D16" s="59" t="s">
        <v>1009</v>
      </c>
      <c r="E16" s="25"/>
      <c r="F16" s="50"/>
      <c r="G16" s="66"/>
      <c r="J16" s="8">
        <f t="shared" si="2"/>
        <v>0</v>
      </c>
    </row>
    <row r="17" spans="1:12" ht="30.75" customHeight="1" outlineLevel="1" x14ac:dyDescent="0.3">
      <c r="A17" s="51"/>
      <c r="B17" s="53"/>
      <c r="C17" s="56"/>
      <c r="D17" s="59" t="s">
        <v>1010</v>
      </c>
      <c r="E17" s="25"/>
      <c r="F17" s="50"/>
      <c r="G17" s="66"/>
      <c r="J17" s="8">
        <f t="shared" si="2"/>
        <v>0</v>
      </c>
    </row>
    <row r="18" spans="1:12" ht="35.1" customHeight="1" outlineLevel="1" x14ac:dyDescent="0.3">
      <c r="A18" s="51"/>
      <c r="B18" s="53"/>
      <c r="C18" s="48"/>
      <c r="D18" s="59" t="s">
        <v>1011</v>
      </c>
      <c r="E18" s="25"/>
      <c r="F18" s="50"/>
      <c r="G18" s="66"/>
      <c r="J18" s="8">
        <f t="shared" si="2"/>
        <v>0</v>
      </c>
      <c r="K18" s="8">
        <v>3</v>
      </c>
      <c r="L18" s="14">
        <f>SUM(J16:J18)</f>
        <v>0</v>
      </c>
    </row>
    <row r="19" spans="1:12" ht="20.100000000000001" customHeight="1" outlineLevel="1" x14ac:dyDescent="0.3">
      <c r="A19" s="51"/>
      <c r="B19" s="54" t="s">
        <v>12</v>
      </c>
      <c r="C19" s="48" t="s">
        <v>13</v>
      </c>
      <c r="D19" s="59" t="s">
        <v>59</v>
      </c>
      <c r="E19" s="25"/>
      <c r="F19" s="50"/>
      <c r="G19" s="66"/>
      <c r="J19" s="8">
        <f t="shared" si="2"/>
        <v>0</v>
      </c>
    </row>
    <row r="20" spans="1:12" ht="31.5" customHeight="1" outlineLevel="1" x14ac:dyDescent="0.3">
      <c r="A20" s="51"/>
      <c r="B20" s="53"/>
      <c r="C20" s="56"/>
      <c r="D20" s="59" t="s">
        <v>60</v>
      </c>
      <c r="E20" s="25"/>
      <c r="F20" s="50"/>
      <c r="G20" s="66"/>
      <c r="J20" s="8">
        <f t="shared" si="2"/>
        <v>0</v>
      </c>
      <c r="K20" s="8">
        <v>2</v>
      </c>
      <c r="L20" s="14">
        <f>SUM(J19:J20)</f>
        <v>0</v>
      </c>
    </row>
    <row r="21" spans="1:12" ht="20.100000000000001" customHeight="1" outlineLevel="1" x14ac:dyDescent="0.3">
      <c r="A21" s="51"/>
      <c r="B21" s="53"/>
      <c r="C21" s="55" t="s">
        <v>14</v>
      </c>
      <c r="D21" s="59" t="s">
        <v>61</v>
      </c>
      <c r="E21" s="25"/>
      <c r="F21" s="50"/>
      <c r="G21" s="66"/>
      <c r="J21" s="8">
        <f t="shared" si="2"/>
        <v>0</v>
      </c>
    </row>
    <row r="22" spans="1:12" ht="20.100000000000001" customHeight="1" outlineLevel="1" x14ac:dyDescent="0.3">
      <c r="A22" s="51"/>
      <c r="B22" s="53"/>
      <c r="C22" s="56"/>
      <c r="D22" s="59" t="s">
        <v>62</v>
      </c>
      <c r="E22" s="25"/>
      <c r="F22" s="50"/>
      <c r="G22" s="66"/>
      <c r="J22" s="8">
        <f t="shared" si="2"/>
        <v>0</v>
      </c>
    </row>
    <row r="23" spans="1:12" outlineLevel="1" x14ac:dyDescent="0.3">
      <c r="A23" s="51"/>
      <c r="B23" s="53"/>
      <c r="C23" s="56"/>
      <c r="D23" s="59" t="s">
        <v>63</v>
      </c>
      <c r="E23" s="25"/>
      <c r="F23" s="50"/>
      <c r="G23" s="66"/>
      <c r="J23" s="8">
        <f t="shared" si="2"/>
        <v>0</v>
      </c>
      <c r="K23" s="8">
        <v>3</v>
      </c>
      <c r="L23" s="14">
        <f>SUM(J21:J23)</f>
        <v>0</v>
      </c>
    </row>
    <row r="24" spans="1:12" ht="18" customHeight="1" outlineLevel="1" x14ac:dyDescent="0.3">
      <c r="A24" s="51"/>
      <c r="B24" s="53"/>
      <c r="C24" s="55" t="s">
        <v>15</v>
      </c>
      <c r="D24" s="59" t="s">
        <v>64</v>
      </c>
      <c r="E24" s="25"/>
      <c r="F24" s="50"/>
      <c r="G24" s="66"/>
      <c r="J24" s="8">
        <f t="shared" si="2"/>
        <v>0</v>
      </c>
    </row>
    <row r="25" spans="1:12" ht="20.100000000000001" customHeight="1" outlineLevel="1" x14ac:dyDescent="0.3">
      <c r="A25" s="51"/>
      <c r="B25" s="53"/>
      <c r="C25" s="56"/>
      <c r="D25" s="49" t="s">
        <v>16</v>
      </c>
      <c r="E25" s="25"/>
      <c r="F25" s="50"/>
      <c r="G25" s="66"/>
      <c r="J25" s="8">
        <f t="shared" si="2"/>
        <v>0</v>
      </c>
    </row>
    <row r="26" spans="1:12" ht="35.1" customHeight="1" outlineLevel="1" x14ac:dyDescent="0.3">
      <c r="A26" s="51"/>
      <c r="B26" s="53"/>
      <c r="C26" s="48"/>
      <c r="D26" s="59" t="s">
        <v>65</v>
      </c>
      <c r="E26" s="25"/>
      <c r="F26" s="50"/>
      <c r="G26" s="66"/>
      <c r="J26" s="8">
        <f t="shared" si="2"/>
        <v>0</v>
      </c>
      <c r="K26" s="8">
        <v>3</v>
      </c>
      <c r="L26" s="14">
        <f>SUM(J24:J26)</f>
        <v>0</v>
      </c>
    </row>
    <row r="27" spans="1:12" ht="20.100000000000001" customHeight="1" outlineLevel="1" x14ac:dyDescent="0.3">
      <c r="A27" s="51"/>
      <c r="B27" s="54" t="s">
        <v>17</v>
      </c>
      <c r="C27" s="48" t="s">
        <v>18</v>
      </c>
      <c r="D27" s="59" t="s">
        <v>66</v>
      </c>
      <c r="E27" s="25"/>
      <c r="F27" s="50"/>
      <c r="G27" s="66"/>
      <c r="J27" s="8">
        <f t="shared" si="2"/>
        <v>0</v>
      </c>
    </row>
    <row r="28" spans="1:12" ht="20.100000000000001" customHeight="1" outlineLevel="1" x14ac:dyDescent="0.3">
      <c r="A28" s="51"/>
      <c r="B28" s="53"/>
      <c r="C28" s="56"/>
      <c r="D28" s="59" t="s">
        <v>67</v>
      </c>
      <c r="E28" s="25"/>
      <c r="F28" s="50"/>
      <c r="G28" s="66"/>
      <c r="J28" s="8">
        <f t="shared" si="2"/>
        <v>0</v>
      </c>
    </row>
    <row r="29" spans="1:12" ht="20.100000000000001" customHeight="1" outlineLevel="1" x14ac:dyDescent="0.3">
      <c r="A29" s="51"/>
      <c r="B29" s="53"/>
      <c r="C29" s="56"/>
      <c r="D29" s="59" t="s">
        <v>68</v>
      </c>
      <c r="E29" s="25"/>
      <c r="F29" s="50"/>
      <c r="G29" s="66"/>
      <c r="J29" s="8">
        <f t="shared" si="2"/>
        <v>0</v>
      </c>
    </row>
    <row r="30" spans="1:12" ht="20.100000000000001" customHeight="1" outlineLevel="1" x14ac:dyDescent="0.3">
      <c r="A30" s="51"/>
      <c r="B30" s="53"/>
      <c r="C30" s="56"/>
      <c r="D30" s="59" t="s">
        <v>69</v>
      </c>
      <c r="E30" s="25"/>
      <c r="F30" s="50"/>
      <c r="G30" s="66"/>
      <c r="J30" s="36">
        <f t="shared" si="2"/>
        <v>0</v>
      </c>
    </row>
    <row r="31" spans="1:12" ht="20.100000000000001" customHeight="1" outlineLevel="1" x14ac:dyDescent="0.3">
      <c r="A31" s="51"/>
      <c r="B31" s="53"/>
      <c r="C31" s="56"/>
      <c r="D31" s="31" t="s">
        <v>70</v>
      </c>
      <c r="E31" s="25"/>
      <c r="F31" s="50"/>
      <c r="G31" s="66"/>
      <c r="J31" s="8">
        <f t="shared" si="2"/>
        <v>0</v>
      </c>
      <c r="K31" s="8">
        <v>5</v>
      </c>
      <c r="L31" s="14">
        <f>SUM(J27:J31)</f>
        <v>0</v>
      </c>
    </row>
    <row r="32" spans="1:12" ht="31.5" customHeight="1" outlineLevel="1" x14ac:dyDescent="0.3">
      <c r="A32" s="51"/>
      <c r="B32" s="53"/>
      <c r="C32" s="54" t="s">
        <v>19</v>
      </c>
      <c r="D32" s="59" t="s">
        <v>71</v>
      </c>
      <c r="E32" s="25"/>
      <c r="F32" s="50"/>
      <c r="G32" s="66"/>
      <c r="J32" s="8">
        <f t="shared" si="2"/>
        <v>0</v>
      </c>
    </row>
    <row r="33" spans="1:27" ht="20.100000000000001" customHeight="1" outlineLevel="1" x14ac:dyDescent="0.3">
      <c r="A33" s="52"/>
      <c r="B33" s="53"/>
      <c r="C33" s="56"/>
      <c r="D33" s="59" t="s">
        <v>72</v>
      </c>
      <c r="E33" s="25"/>
      <c r="F33" s="50"/>
      <c r="G33" s="66"/>
      <c r="J33" s="8">
        <f t="shared" si="2"/>
        <v>0</v>
      </c>
      <c r="O33" s="15"/>
      <c r="P33" s="15"/>
      <c r="Q33" s="15"/>
      <c r="R33" s="15"/>
      <c r="S33" s="15"/>
      <c r="T33" s="15"/>
      <c r="U33" s="15"/>
      <c r="V33" s="15"/>
      <c r="W33" s="15"/>
      <c r="X33" s="15"/>
      <c r="Z33" s="16"/>
    </row>
    <row r="34" spans="1:27" ht="35.1" customHeight="1" outlineLevel="1" x14ac:dyDescent="0.3">
      <c r="A34" s="52"/>
      <c r="B34" s="53"/>
      <c r="C34" s="56"/>
      <c r="D34" s="59" t="s">
        <v>73</v>
      </c>
      <c r="E34" s="25"/>
      <c r="F34" s="50"/>
      <c r="G34" s="66"/>
      <c r="J34" s="8">
        <f t="shared" si="2"/>
        <v>0</v>
      </c>
      <c r="K34" s="8">
        <v>3</v>
      </c>
      <c r="L34" s="14">
        <f>SUM(J32:J34)</f>
        <v>0</v>
      </c>
      <c r="O34" s="14"/>
      <c r="P34" s="14"/>
      <c r="Q34" s="14"/>
      <c r="R34" s="14"/>
      <c r="S34" s="14"/>
      <c r="T34" s="14"/>
      <c r="U34" s="14"/>
      <c r="V34" s="14"/>
      <c r="W34" s="14"/>
      <c r="X34" s="14"/>
    </row>
    <row r="35" spans="1:27" ht="30" customHeight="1" outlineLevel="1" x14ac:dyDescent="0.3">
      <c r="A35" s="52"/>
      <c r="B35" s="53"/>
      <c r="C35" s="55" t="s">
        <v>20</v>
      </c>
      <c r="D35" s="59" t="s">
        <v>74</v>
      </c>
      <c r="E35" s="25"/>
      <c r="F35" s="50"/>
      <c r="G35" s="66"/>
      <c r="J35" s="8">
        <f t="shared" si="2"/>
        <v>0</v>
      </c>
      <c r="K35" s="8">
        <v>1</v>
      </c>
      <c r="L35" s="14">
        <f>SUM(J35:J35)</f>
        <v>0</v>
      </c>
      <c r="O35" s="14"/>
      <c r="P35" s="14"/>
      <c r="Q35" s="14"/>
      <c r="R35" s="14"/>
      <c r="S35" s="14"/>
      <c r="T35" s="14"/>
      <c r="U35" s="14"/>
      <c r="V35" s="14"/>
      <c r="W35" s="14"/>
      <c r="X35" s="14"/>
    </row>
    <row r="36" spans="1:27" ht="20.100000000000001" customHeight="1" outlineLevel="1" x14ac:dyDescent="0.3">
      <c r="A36" s="52"/>
      <c r="B36" s="53"/>
      <c r="C36" s="54" t="s">
        <v>21</v>
      </c>
      <c r="D36" s="59" t="s">
        <v>75</v>
      </c>
      <c r="E36" s="25"/>
      <c r="F36" s="50"/>
      <c r="G36" s="66"/>
      <c r="J36" s="8">
        <f t="shared" si="2"/>
        <v>0</v>
      </c>
      <c r="K36" s="8">
        <v>1</v>
      </c>
      <c r="L36" s="14">
        <f>SUM(J36:J36)</f>
        <v>0</v>
      </c>
    </row>
    <row r="37" spans="1:27" ht="21.75" customHeight="1" outlineLevel="1" x14ac:dyDescent="0.3">
      <c r="A37" s="52"/>
      <c r="B37" s="54" t="s">
        <v>22</v>
      </c>
      <c r="C37" s="55" t="s">
        <v>23</v>
      </c>
      <c r="D37" s="59" t="s">
        <v>76</v>
      </c>
      <c r="E37" s="25"/>
      <c r="F37" s="50"/>
      <c r="G37" s="66"/>
      <c r="J37" s="8">
        <f t="shared" si="2"/>
        <v>0</v>
      </c>
    </row>
    <row r="38" spans="1:27" ht="63.75" customHeight="1" outlineLevel="1" x14ac:dyDescent="0.3">
      <c r="A38" s="52"/>
      <c r="B38" s="53"/>
      <c r="C38" s="56"/>
      <c r="D38" s="59" t="s">
        <v>1012</v>
      </c>
      <c r="E38" s="25"/>
      <c r="F38" s="50"/>
      <c r="G38" s="66"/>
      <c r="J38" s="8">
        <f t="shared" si="2"/>
        <v>0</v>
      </c>
    </row>
    <row r="39" spans="1:27" ht="35.1" customHeight="1" outlineLevel="1" x14ac:dyDescent="0.3">
      <c r="A39" s="52"/>
      <c r="B39" s="53"/>
      <c r="C39" s="56"/>
      <c r="D39" s="59" t="s">
        <v>77</v>
      </c>
      <c r="E39" s="25"/>
      <c r="F39" s="50"/>
      <c r="G39" s="66"/>
      <c r="J39" s="8">
        <f t="shared" si="2"/>
        <v>0</v>
      </c>
      <c r="K39" s="8">
        <v>3</v>
      </c>
      <c r="L39" s="14">
        <f>SUM(J37:J39)</f>
        <v>0</v>
      </c>
    </row>
    <row r="40" spans="1:27" ht="35.1" customHeight="1" outlineLevel="1" x14ac:dyDescent="0.3">
      <c r="A40" s="52"/>
      <c r="B40" s="53"/>
      <c r="C40" s="55" t="s">
        <v>24</v>
      </c>
      <c r="D40" s="59" t="s">
        <v>78</v>
      </c>
      <c r="E40" s="25"/>
      <c r="F40" s="50"/>
      <c r="G40" s="66"/>
      <c r="J40" s="8">
        <f t="shared" si="2"/>
        <v>0</v>
      </c>
    </row>
    <row r="41" spans="1:27" ht="35.1" customHeight="1" outlineLevel="1" x14ac:dyDescent="0.3">
      <c r="A41" s="52"/>
      <c r="B41" s="53"/>
      <c r="C41" s="56"/>
      <c r="D41" s="59" t="s">
        <v>79</v>
      </c>
      <c r="E41" s="25"/>
      <c r="F41" s="50"/>
      <c r="G41" s="66"/>
      <c r="J41" s="8">
        <f t="shared" si="2"/>
        <v>0</v>
      </c>
    </row>
    <row r="42" spans="1:27" ht="35.1" customHeight="1" outlineLevel="1" x14ac:dyDescent="0.3">
      <c r="A42" s="52"/>
      <c r="B42" s="53"/>
      <c r="C42" s="56"/>
      <c r="D42" s="59" t="s">
        <v>80</v>
      </c>
      <c r="E42" s="25"/>
      <c r="F42" s="50"/>
      <c r="G42" s="66"/>
      <c r="J42" s="8">
        <f t="shared" si="2"/>
        <v>0</v>
      </c>
    </row>
    <row r="43" spans="1:27" ht="35.1" customHeight="1" outlineLevel="1" x14ac:dyDescent="0.3">
      <c r="A43" s="52"/>
      <c r="B43" s="53"/>
      <c r="C43" s="56"/>
      <c r="D43" s="59" t="s">
        <v>81</v>
      </c>
      <c r="E43" s="25"/>
      <c r="F43" s="50"/>
      <c r="G43" s="66"/>
      <c r="J43" s="8">
        <f t="shared" si="2"/>
        <v>0</v>
      </c>
      <c r="K43" s="8">
        <v>4</v>
      </c>
      <c r="L43" s="14">
        <f>SUM(J40:J43)</f>
        <v>0</v>
      </c>
    </row>
    <row r="44" spans="1:27" s="19" customFormat="1" ht="19.5" customHeight="1" x14ac:dyDescent="0.3">
      <c r="A44" s="39" t="s">
        <v>27</v>
      </c>
      <c r="B44" s="40"/>
      <c r="C44" s="39"/>
      <c r="D44" s="41"/>
      <c r="E44" s="68"/>
      <c r="F44" s="40"/>
      <c r="G44" s="67"/>
      <c r="H44" s="11"/>
      <c r="I44" s="24"/>
      <c r="J44" s="13" t="s">
        <v>47</v>
      </c>
      <c r="K44" s="13" t="s">
        <v>48</v>
      </c>
      <c r="L44" s="13" t="s">
        <v>49</v>
      </c>
      <c r="M44" s="13" t="str">
        <f>C45</f>
        <v>Voeding en groei</v>
      </c>
      <c r="N44" s="13" t="str">
        <f>C49</f>
        <v>Functies van voeding</v>
      </c>
      <c r="O44" s="13" t="str">
        <f>C52</f>
        <v>Voeding en lichaamsgewicht</v>
      </c>
      <c r="P44" s="13" t="str">
        <f>C53</f>
        <v>Eten en duurzaamheid</v>
      </c>
      <c r="Q44" s="13" t="str">
        <f>C54</f>
        <v>Voedselveiligheid</v>
      </c>
      <c r="R44" s="13" t="str">
        <f>C57</f>
        <v>Voedselproductie en bewerking</v>
      </c>
      <c r="S44" s="13" t="str">
        <f>C59</f>
        <v>Etiketten</v>
      </c>
      <c r="T44" s="13" t="str">
        <f>C60</f>
        <v>Eetgewoonten</v>
      </c>
      <c r="U44" s="13" t="str">
        <f>C61</f>
        <v>Voedsel kopen</v>
      </c>
      <c r="V44" s="13" t="str">
        <f>C62</f>
        <v>Vergelijkend warenonderzoek</v>
      </c>
      <c r="W44" s="13" t="str">
        <f>C63</f>
        <v>Eten bereiden</v>
      </c>
      <c r="X44" s="13" t="str">
        <f>C64</f>
        <v>Sociale aspecten van eten</v>
      </c>
      <c r="Y44" s="13" t="str">
        <f>C67</f>
        <v>Culturele aspecten van eten</v>
      </c>
      <c r="Z44" s="13"/>
      <c r="AA44" s="13"/>
    </row>
    <row r="45" spans="1:27" ht="35.1" customHeight="1" outlineLevel="1" x14ac:dyDescent="0.3">
      <c r="A45" s="51"/>
      <c r="B45" s="70" t="s">
        <v>111</v>
      </c>
      <c r="C45" s="70" t="s">
        <v>112</v>
      </c>
      <c r="D45" s="59" t="s">
        <v>503</v>
      </c>
      <c r="E45" s="25"/>
      <c r="F45" s="50"/>
      <c r="G45" s="66"/>
      <c r="J45" s="8">
        <f>IF(E45="X",1,0)</f>
        <v>0</v>
      </c>
      <c r="M45" s="8">
        <f>K48</f>
        <v>4</v>
      </c>
      <c r="N45" s="8">
        <f>K51</f>
        <v>3</v>
      </c>
      <c r="O45" s="8">
        <f>K52</f>
        <v>1</v>
      </c>
      <c r="P45" s="8">
        <f>K53</f>
        <v>1</v>
      </c>
      <c r="Q45" s="8">
        <f>K56</f>
        <v>3</v>
      </c>
      <c r="R45" s="8">
        <f>K58</f>
        <v>2</v>
      </c>
      <c r="S45" s="8">
        <f>K59</f>
        <v>1</v>
      </c>
      <c r="T45" s="8">
        <f>K60</f>
        <v>1</v>
      </c>
      <c r="U45" s="8">
        <f>K61</f>
        <v>1</v>
      </c>
      <c r="V45" s="8">
        <f>K62</f>
        <v>1</v>
      </c>
      <c r="W45" s="8">
        <f>K63</f>
        <v>1</v>
      </c>
      <c r="X45" s="8">
        <f>K66</f>
        <v>3</v>
      </c>
      <c r="Y45" s="8">
        <f>K68</f>
        <v>2</v>
      </c>
    </row>
    <row r="46" spans="1:27" outlineLevel="1" x14ac:dyDescent="0.3">
      <c r="A46" s="52"/>
      <c r="B46" s="53"/>
      <c r="C46" s="56"/>
      <c r="D46" s="59" t="s">
        <v>504</v>
      </c>
      <c r="E46" s="25"/>
      <c r="F46" s="50"/>
      <c r="G46" s="66"/>
      <c r="J46" s="8">
        <f t="shared" ref="J46:J68" si="3">IF(E46="X",1,0)</f>
        <v>0</v>
      </c>
      <c r="M46" s="8">
        <f>L48</f>
        <v>0</v>
      </c>
      <c r="N46" s="8">
        <f>L51</f>
        <v>0</v>
      </c>
      <c r="O46" s="8">
        <f>L52</f>
        <v>0</v>
      </c>
      <c r="P46" s="8">
        <f>L53</f>
        <v>0</v>
      </c>
      <c r="Q46" s="8">
        <f>L56</f>
        <v>0</v>
      </c>
      <c r="R46" s="8">
        <f>L58</f>
        <v>0</v>
      </c>
      <c r="S46" s="8">
        <f>L59</f>
        <v>0</v>
      </c>
      <c r="T46" s="8">
        <f>L60</f>
        <v>0</v>
      </c>
      <c r="U46" s="8">
        <f>L61</f>
        <v>0</v>
      </c>
      <c r="V46" s="8">
        <f>L62</f>
        <v>0</v>
      </c>
      <c r="W46" s="8">
        <f>L63</f>
        <v>0</v>
      </c>
      <c r="X46" s="8">
        <f>L66</f>
        <v>0</v>
      </c>
      <c r="Y46" s="8">
        <f>L68</f>
        <v>0</v>
      </c>
    </row>
    <row r="47" spans="1:27" outlineLevel="1" x14ac:dyDescent="0.3">
      <c r="A47" s="52"/>
      <c r="B47" s="53"/>
      <c r="C47" s="60"/>
      <c r="D47" s="61" t="s">
        <v>155</v>
      </c>
      <c r="E47" s="25"/>
      <c r="F47" s="50"/>
      <c r="G47" s="66"/>
      <c r="J47" s="8">
        <f t="shared" si="3"/>
        <v>0</v>
      </c>
    </row>
    <row r="48" spans="1:27" outlineLevel="1" x14ac:dyDescent="0.3">
      <c r="A48" s="52"/>
      <c r="B48" s="53"/>
      <c r="C48" s="48"/>
      <c r="D48" s="59" t="s">
        <v>156</v>
      </c>
      <c r="E48" s="25"/>
      <c r="F48" s="50"/>
      <c r="G48" s="66"/>
      <c r="J48" s="8">
        <f t="shared" si="3"/>
        <v>0</v>
      </c>
      <c r="K48" s="14">
        <v>4</v>
      </c>
      <c r="L48" s="14">
        <f>SUM(J45:J48)</f>
        <v>0</v>
      </c>
      <c r="M48" s="17">
        <f>M46/M45*100</f>
        <v>0</v>
      </c>
      <c r="N48" s="17">
        <f>N46/N45*100</f>
        <v>0</v>
      </c>
      <c r="O48" s="17">
        <f t="shared" ref="O48:Y48" si="4">O46/O45*100</f>
        <v>0</v>
      </c>
      <c r="P48" s="17">
        <f t="shared" si="4"/>
        <v>0</v>
      </c>
      <c r="Q48" s="17">
        <f t="shared" si="4"/>
        <v>0</v>
      </c>
      <c r="R48" s="17">
        <f t="shared" si="4"/>
        <v>0</v>
      </c>
      <c r="S48" s="17">
        <f t="shared" si="4"/>
        <v>0</v>
      </c>
      <c r="T48" s="17">
        <f t="shared" si="4"/>
        <v>0</v>
      </c>
      <c r="U48" s="17">
        <f t="shared" si="4"/>
        <v>0</v>
      </c>
      <c r="V48" s="17">
        <f t="shared" si="4"/>
        <v>0</v>
      </c>
      <c r="W48" s="17">
        <f t="shared" si="4"/>
        <v>0</v>
      </c>
      <c r="X48" s="17">
        <f t="shared" si="4"/>
        <v>0</v>
      </c>
      <c r="Y48" s="17">
        <f t="shared" si="4"/>
        <v>0</v>
      </c>
      <c r="Z48" s="17"/>
      <c r="AA48" s="17"/>
    </row>
    <row r="49" spans="1:27" ht="28.8" outlineLevel="1" x14ac:dyDescent="0.3">
      <c r="A49" s="52"/>
      <c r="B49" s="53"/>
      <c r="C49" s="146" t="s">
        <v>113</v>
      </c>
      <c r="D49" s="59" t="s">
        <v>1013</v>
      </c>
      <c r="E49" s="25"/>
      <c r="F49" s="50"/>
      <c r="G49" s="66"/>
      <c r="J49" s="8">
        <f t="shared" si="3"/>
        <v>0</v>
      </c>
    </row>
    <row r="50" spans="1:27" outlineLevel="1" x14ac:dyDescent="0.3">
      <c r="A50" s="52"/>
      <c r="B50" s="53"/>
      <c r="C50" s="147"/>
      <c r="D50" s="59" t="s">
        <v>1014</v>
      </c>
      <c r="E50" s="25"/>
      <c r="F50" s="50"/>
      <c r="G50" s="66"/>
      <c r="J50" s="8">
        <f t="shared" si="3"/>
        <v>0</v>
      </c>
    </row>
    <row r="51" spans="1:27" s="50" customFormat="1" outlineLevel="1" x14ac:dyDescent="0.3">
      <c r="A51" s="52"/>
      <c r="B51" s="53"/>
      <c r="C51" s="148"/>
      <c r="D51" s="59" t="s">
        <v>1015</v>
      </c>
      <c r="E51" s="25"/>
      <c r="G51" s="66"/>
      <c r="H51" s="33"/>
      <c r="I51" s="22"/>
      <c r="J51" s="36">
        <f t="shared" si="3"/>
        <v>0</v>
      </c>
      <c r="K51" s="8">
        <v>3</v>
      </c>
      <c r="L51" s="14">
        <f>SUM(J49:J51)</f>
        <v>0</v>
      </c>
      <c r="M51" s="36"/>
      <c r="N51" s="36"/>
      <c r="O51" s="36"/>
      <c r="P51" s="36"/>
      <c r="Q51" s="36"/>
      <c r="R51" s="36"/>
      <c r="S51" s="36"/>
      <c r="T51" s="36"/>
      <c r="U51" s="36"/>
      <c r="V51" s="36"/>
      <c r="W51" s="36"/>
      <c r="X51" s="36"/>
      <c r="Y51" s="36"/>
      <c r="Z51" s="36"/>
      <c r="AA51" s="36"/>
    </row>
    <row r="52" spans="1:27" ht="35.1" customHeight="1" outlineLevel="1" x14ac:dyDescent="0.3">
      <c r="A52" s="52"/>
      <c r="B52" s="53"/>
      <c r="C52" s="62" t="s">
        <v>114</v>
      </c>
      <c r="D52" s="79" t="s">
        <v>101</v>
      </c>
      <c r="E52" s="26" t="s">
        <v>101</v>
      </c>
      <c r="F52" s="50"/>
      <c r="G52" s="66"/>
      <c r="J52" s="8">
        <f t="shared" si="3"/>
        <v>0</v>
      </c>
      <c r="K52" s="8">
        <v>1</v>
      </c>
      <c r="L52" s="14">
        <f>SUM(J52:J52)</f>
        <v>0</v>
      </c>
    </row>
    <row r="53" spans="1:27" ht="32.25" customHeight="1" outlineLevel="1" x14ac:dyDescent="0.3">
      <c r="A53" s="52"/>
      <c r="B53" s="71" t="s">
        <v>115</v>
      </c>
      <c r="C53" s="73" t="s">
        <v>116</v>
      </c>
      <c r="D53" s="79" t="s">
        <v>101</v>
      </c>
      <c r="E53" s="26" t="s">
        <v>101</v>
      </c>
      <c r="F53" s="50"/>
      <c r="G53" s="66"/>
      <c r="J53" s="8">
        <f t="shared" si="3"/>
        <v>0</v>
      </c>
      <c r="K53" s="8">
        <v>1</v>
      </c>
      <c r="L53" s="14">
        <f>SUM(J53:J53)</f>
        <v>0</v>
      </c>
    </row>
    <row r="54" spans="1:27" ht="20.100000000000001" customHeight="1" outlineLevel="1" x14ac:dyDescent="0.3">
      <c r="A54" s="52"/>
      <c r="B54" s="53"/>
      <c r="C54" s="71" t="s">
        <v>117</v>
      </c>
      <c r="D54" s="59" t="s">
        <v>1016</v>
      </c>
      <c r="E54" s="25"/>
      <c r="F54" s="50"/>
      <c r="G54" s="66"/>
      <c r="J54" s="8">
        <f t="shared" si="3"/>
        <v>0</v>
      </c>
    </row>
    <row r="55" spans="1:27" ht="20.100000000000001" customHeight="1" outlineLevel="1" x14ac:dyDescent="0.3">
      <c r="A55" s="52"/>
      <c r="B55" s="53"/>
      <c r="C55" s="70"/>
      <c r="D55" s="59" t="s">
        <v>1017</v>
      </c>
      <c r="E55" s="25"/>
      <c r="F55" s="50"/>
      <c r="G55" s="66"/>
      <c r="J55" s="8">
        <f t="shared" si="3"/>
        <v>0</v>
      </c>
    </row>
    <row r="56" spans="1:27" ht="20.100000000000001" customHeight="1" outlineLevel="1" x14ac:dyDescent="0.3">
      <c r="A56" s="52"/>
      <c r="B56" s="53"/>
      <c r="C56" s="56"/>
      <c r="D56" s="59" t="s">
        <v>1018</v>
      </c>
      <c r="E56" s="25"/>
      <c r="F56" s="50"/>
      <c r="G56" s="66"/>
      <c r="J56" s="8">
        <f t="shared" si="3"/>
        <v>0</v>
      </c>
      <c r="K56" s="8">
        <v>3</v>
      </c>
      <c r="L56" s="14">
        <f>SUM(J54:J56)</f>
        <v>0</v>
      </c>
    </row>
    <row r="57" spans="1:27" ht="35.1" customHeight="1" outlineLevel="1" x14ac:dyDescent="0.3">
      <c r="A57" s="51"/>
      <c r="B57" s="53"/>
      <c r="C57" s="71" t="s">
        <v>118</v>
      </c>
      <c r="D57" s="59" t="s">
        <v>1019</v>
      </c>
      <c r="E57" s="25"/>
      <c r="F57" s="50"/>
      <c r="G57" s="66"/>
      <c r="J57" s="8">
        <f t="shared" si="3"/>
        <v>0</v>
      </c>
    </row>
    <row r="58" spans="1:27" ht="35.1" customHeight="1" outlineLevel="1" x14ac:dyDescent="0.3">
      <c r="A58" s="51"/>
      <c r="B58" s="53"/>
      <c r="C58" s="56"/>
      <c r="D58" s="59" t="s">
        <v>1020</v>
      </c>
      <c r="E58" s="25"/>
      <c r="F58" s="50"/>
      <c r="G58" s="66"/>
      <c r="J58" s="8">
        <f t="shared" si="3"/>
        <v>0</v>
      </c>
      <c r="K58" s="8">
        <v>2</v>
      </c>
      <c r="L58" s="14">
        <f>SUM(J57:J58)</f>
        <v>0</v>
      </c>
    </row>
    <row r="59" spans="1:27" ht="33.75" customHeight="1" outlineLevel="1" x14ac:dyDescent="0.3">
      <c r="A59" s="51"/>
      <c r="B59" s="53"/>
      <c r="C59" s="71" t="s">
        <v>119</v>
      </c>
      <c r="D59" s="127" t="s">
        <v>1021</v>
      </c>
      <c r="E59" s="25"/>
      <c r="F59" s="50"/>
      <c r="G59" s="66"/>
      <c r="J59" s="8">
        <f t="shared" si="3"/>
        <v>0</v>
      </c>
      <c r="K59" s="8">
        <v>1</v>
      </c>
      <c r="L59" s="14">
        <f>SUM(J59:J59)</f>
        <v>0</v>
      </c>
    </row>
    <row r="60" spans="1:27" ht="45.75" customHeight="1" outlineLevel="1" x14ac:dyDescent="0.3">
      <c r="A60" s="51"/>
      <c r="B60" s="71" t="s">
        <v>1022</v>
      </c>
      <c r="C60" s="126" t="s">
        <v>121</v>
      </c>
      <c r="D60" s="128" t="s">
        <v>995</v>
      </c>
      <c r="E60" s="25"/>
      <c r="F60" s="50"/>
      <c r="G60" s="66"/>
      <c r="J60" s="36">
        <f t="shared" si="3"/>
        <v>0</v>
      </c>
      <c r="K60" s="8">
        <v>1</v>
      </c>
      <c r="L60" s="14">
        <f>SUM(J60:J60)</f>
        <v>0</v>
      </c>
    </row>
    <row r="61" spans="1:27" ht="20.100000000000001" customHeight="1" outlineLevel="1" x14ac:dyDescent="0.3">
      <c r="A61" s="51"/>
      <c r="B61" s="53"/>
      <c r="C61" s="71" t="s">
        <v>122</v>
      </c>
      <c r="D61" s="79" t="s">
        <v>101</v>
      </c>
      <c r="E61" s="26" t="s">
        <v>101</v>
      </c>
      <c r="F61" s="50"/>
      <c r="G61" s="66"/>
      <c r="J61" s="8">
        <f t="shared" si="3"/>
        <v>0</v>
      </c>
      <c r="K61" s="8">
        <v>1</v>
      </c>
      <c r="L61" s="14">
        <f>SUM(J61:J61)</f>
        <v>0</v>
      </c>
    </row>
    <row r="62" spans="1:27" ht="35.1" customHeight="1" outlineLevel="1" x14ac:dyDescent="0.3">
      <c r="A62" s="51"/>
      <c r="B62" s="53"/>
      <c r="C62" s="71" t="s">
        <v>123</v>
      </c>
      <c r="D62" s="59" t="s">
        <v>1023</v>
      </c>
      <c r="E62" s="25"/>
      <c r="F62" s="50"/>
      <c r="G62" s="66"/>
      <c r="J62" s="8">
        <f t="shared" si="3"/>
        <v>0</v>
      </c>
      <c r="K62" s="8">
        <v>1</v>
      </c>
      <c r="L62" s="14">
        <f>SUM(J62:J62)</f>
        <v>0</v>
      </c>
    </row>
    <row r="63" spans="1:27" ht="35.1" customHeight="1" outlineLevel="1" x14ac:dyDescent="0.3">
      <c r="A63" s="51"/>
      <c r="B63" s="53"/>
      <c r="C63" s="74" t="s">
        <v>124</v>
      </c>
      <c r="D63" s="59" t="s">
        <v>1024</v>
      </c>
      <c r="E63" s="25"/>
      <c r="F63" s="50"/>
      <c r="G63" s="66"/>
      <c r="J63" s="8">
        <f t="shared" si="3"/>
        <v>0</v>
      </c>
      <c r="K63" s="8">
        <v>1</v>
      </c>
      <c r="L63" s="14">
        <f>SUM(J63:J63)</f>
        <v>0</v>
      </c>
    </row>
    <row r="64" spans="1:27" ht="35.1" customHeight="1" outlineLevel="1" x14ac:dyDescent="0.3">
      <c r="A64" s="51"/>
      <c r="B64" s="53"/>
      <c r="C64" s="71" t="s">
        <v>125</v>
      </c>
      <c r="D64" s="59" t="s">
        <v>1025</v>
      </c>
      <c r="E64" s="25"/>
      <c r="F64" s="50"/>
      <c r="G64" s="66"/>
      <c r="J64" s="8">
        <f t="shared" si="3"/>
        <v>0</v>
      </c>
    </row>
    <row r="65" spans="1:27" ht="20.100000000000001" customHeight="1" outlineLevel="1" x14ac:dyDescent="0.3">
      <c r="A65" s="52"/>
      <c r="B65" s="53"/>
      <c r="C65" s="56"/>
      <c r="D65" s="59" t="s">
        <v>1026</v>
      </c>
      <c r="E65" s="25"/>
      <c r="F65" s="50"/>
      <c r="G65" s="66"/>
      <c r="J65" s="8">
        <f t="shared" si="3"/>
        <v>0</v>
      </c>
      <c r="O65" s="15"/>
      <c r="P65" s="15"/>
      <c r="Q65" s="15"/>
      <c r="R65" s="15"/>
      <c r="S65" s="15"/>
      <c r="T65" s="15"/>
      <c r="U65" s="15"/>
      <c r="V65" s="15"/>
      <c r="W65" s="15"/>
      <c r="X65" s="15"/>
      <c r="Z65" s="16"/>
    </row>
    <row r="66" spans="1:27" ht="33.75" customHeight="1" outlineLevel="1" x14ac:dyDescent="0.3">
      <c r="A66" s="52"/>
      <c r="B66" s="53"/>
      <c r="C66" s="56"/>
      <c r="D66" s="59" t="s">
        <v>351</v>
      </c>
      <c r="E66" s="25"/>
      <c r="F66" s="50"/>
      <c r="G66" s="66"/>
      <c r="J66" s="8">
        <f t="shared" si="3"/>
        <v>0</v>
      </c>
      <c r="K66" s="8">
        <v>3</v>
      </c>
      <c r="L66" s="14">
        <f>SUM(J64:J66)</f>
        <v>0</v>
      </c>
      <c r="O66" s="14"/>
      <c r="P66" s="14"/>
      <c r="Q66" s="14"/>
      <c r="R66" s="14"/>
      <c r="S66" s="14"/>
      <c r="T66" s="14"/>
      <c r="U66" s="14"/>
      <c r="V66" s="14"/>
      <c r="W66" s="14"/>
      <c r="X66" s="14"/>
    </row>
    <row r="67" spans="1:27" ht="35.1" customHeight="1" outlineLevel="1" x14ac:dyDescent="0.3">
      <c r="A67" s="52"/>
      <c r="B67" s="53"/>
      <c r="C67" s="71" t="s">
        <v>126</v>
      </c>
      <c r="D67" s="59" t="s">
        <v>158</v>
      </c>
      <c r="E67" s="25"/>
      <c r="F67" s="50"/>
      <c r="G67" s="66"/>
      <c r="J67" s="8">
        <f t="shared" si="3"/>
        <v>0</v>
      </c>
      <c r="L67" s="14"/>
      <c r="O67" s="14"/>
      <c r="P67" s="14"/>
      <c r="Q67" s="14"/>
      <c r="R67" s="14"/>
      <c r="S67" s="14"/>
      <c r="T67" s="14"/>
      <c r="U67" s="14"/>
      <c r="V67" s="14"/>
      <c r="W67" s="14"/>
      <c r="X67" s="14"/>
    </row>
    <row r="68" spans="1:27" ht="35.1" customHeight="1" outlineLevel="1" x14ac:dyDescent="0.3">
      <c r="A68" s="52"/>
      <c r="B68" s="53"/>
      <c r="C68" s="77"/>
      <c r="D68" s="59" t="s">
        <v>159</v>
      </c>
      <c r="E68" s="25"/>
      <c r="F68" s="50"/>
      <c r="G68" s="66"/>
      <c r="J68" s="8">
        <f t="shared" si="3"/>
        <v>0</v>
      </c>
      <c r="K68" s="8">
        <v>2</v>
      </c>
      <c r="L68" s="14">
        <f>SUM(J67:J68)</f>
        <v>0</v>
      </c>
    </row>
    <row r="69" spans="1:27" s="19" customFormat="1" ht="19.5" customHeight="1" x14ac:dyDescent="0.3">
      <c r="A69" s="42" t="s">
        <v>108</v>
      </c>
      <c r="B69" s="43"/>
      <c r="C69" s="42"/>
      <c r="D69" s="44"/>
      <c r="E69" s="47"/>
      <c r="F69" s="43"/>
      <c r="G69" s="65"/>
      <c r="H69" s="11"/>
      <c r="I69" s="24"/>
      <c r="J69" s="13" t="s">
        <v>47</v>
      </c>
      <c r="K69" s="13" t="s">
        <v>48</v>
      </c>
      <c r="L69" s="13" t="s">
        <v>49</v>
      </c>
      <c r="M69" s="13" t="str">
        <f>B70</f>
        <v>Op de leer-/werkplek</v>
      </c>
      <c r="N69" s="13" t="str">
        <f>B72</f>
        <v>Tijdens de pauze</v>
      </c>
      <c r="O69" s="13" t="str">
        <f>B73</f>
        <v>Bij bewegingsonderwijs</v>
      </c>
      <c r="P69" s="13" t="str">
        <f>B74</f>
        <v>Bij transport</v>
      </c>
      <c r="Q69" s="13" t="str">
        <f>B75</f>
        <v>In vrije tijd</v>
      </c>
      <c r="R69" s="13"/>
      <c r="S69" s="13"/>
      <c r="T69" s="13"/>
      <c r="U69" s="13"/>
      <c r="V69" s="13"/>
      <c r="W69" s="13"/>
      <c r="X69" s="13"/>
      <c r="Y69" s="13"/>
      <c r="Z69" s="13"/>
      <c r="AA69" s="13"/>
    </row>
    <row r="70" spans="1:27" s="50" customFormat="1" ht="22.5" customHeight="1" outlineLevel="1" x14ac:dyDescent="0.3">
      <c r="A70" s="51"/>
      <c r="B70" s="142" t="s">
        <v>462</v>
      </c>
      <c r="C70" s="143"/>
      <c r="D70" s="59" t="s">
        <v>469</v>
      </c>
      <c r="E70" s="25"/>
      <c r="G70" s="66"/>
      <c r="H70" s="33"/>
      <c r="I70" s="22"/>
      <c r="J70" s="36">
        <f>IF(E70="X",1,0)</f>
        <v>0</v>
      </c>
      <c r="K70" s="36"/>
      <c r="L70" s="36"/>
      <c r="M70" s="36">
        <f>K71</f>
        <v>2</v>
      </c>
      <c r="N70" s="36">
        <f>K72</f>
        <v>1</v>
      </c>
      <c r="O70" s="36">
        <f>K73</f>
        <v>1</v>
      </c>
      <c r="P70" s="36">
        <f>K74</f>
        <v>1</v>
      </c>
      <c r="Q70" s="36">
        <f>K75</f>
        <v>1</v>
      </c>
      <c r="R70" s="36"/>
      <c r="S70" s="36"/>
      <c r="T70" s="36"/>
      <c r="U70" s="36"/>
      <c r="V70" s="36"/>
      <c r="W70" s="36"/>
      <c r="X70" s="36"/>
      <c r="Y70" s="36"/>
      <c r="Z70" s="36"/>
      <c r="AA70" s="36"/>
    </row>
    <row r="71" spans="1:27" s="50" customFormat="1" ht="33.75" customHeight="1" outlineLevel="1" x14ac:dyDescent="0.3">
      <c r="A71" s="52"/>
      <c r="B71" s="144"/>
      <c r="C71" s="145"/>
      <c r="D71" s="59" t="s">
        <v>470</v>
      </c>
      <c r="E71" s="25"/>
      <c r="G71" s="66"/>
      <c r="H71" s="33"/>
      <c r="I71" s="22"/>
      <c r="J71" s="36">
        <f t="shared" ref="J71:J75" si="5">IF(E71="X",1,0)</f>
        <v>0</v>
      </c>
      <c r="K71" s="36">
        <v>2</v>
      </c>
      <c r="L71" s="14">
        <f>SUM(J70:J71)</f>
        <v>0</v>
      </c>
      <c r="M71" s="36">
        <f>L71</f>
        <v>0</v>
      </c>
      <c r="N71" s="36">
        <f>L72</f>
        <v>0</v>
      </c>
      <c r="O71" s="36">
        <f>L73</f>
        <v>0</v>
      </c>
      <c r="P71" s="36">
        <f>L74</f>
        <v>0</v>
      </c>
      <c r="Q71" s="36">
        <f>L75</f>
        <v>0</v>
      </c>
      <c r="R71" s="36"/>
      <c r="S71" s="36"/>
      <c r="T71" s="36"/>
      <c r="U71" s="36"/>
      <c r="V71" s="36"/>
      <c r="W71" s="36"/>
      <c r="X71" s="36"/>
      <c r="Y71" s="36"/>
      <c r="Z71" s="36"/>
      <c r="AA71" s="36"/>
    </row>
    <row r="72" spans="1:27" s="36" customFormat="1" ht="33" customHeight="1" outlineLevel="1" x14ac:dyDescent="0.3">
      <c r="A72" s="52"/>
      <c r="B72" s="142" t="s">
        <v>463</v>
      </c>
      <c r="C72" s="143"/>
      <c r="D72" s="59" t="s">
        <v>471</v>
      </c>
      <c r="E72" s="25"/>
      <c r="F72" s="50"/>
      <c r="G72" s="66"/>
      <c r="H72" s="33"/>
      <c r="I72" s="22"/>
      <c r="J72" s="36">
        <f t="shared" si="5"/>
        <v>0</v>
      </c>
      <c r="K72" s="36">
        <v>1</v>
      </c>
      <c r="L72" s="14">
        <f>SUM(J72:J72)</f>
        <v>0</v>
      </c>
      <c r="M72" s="63">
        <f>M71/M70*100</f>
        <v>0</v>
      </c>
      <c r="N72" s="63">
        <f>N71/N70*100</f>
        <v>0</v>
      </c>
      <c r="O72" s="63">
        <f t="shared" ref="O72:Q72" si="6">O71/O70*100</f>
        <v>0</v>
      </c>
      <c r="P72" s="63">
        <f t="shared" si="6"/>
        <v>0</v>
      </c>
      <c r="Q72" s="63">
        <f t="shared" si="6"/>
        <v>0</v>
      </c>
    </row>
    <row r="73" spans="1:27" s="36" customFormat="1" ht="23.25" customHeight="1" outlineLevel="1" x14ac:dyDescent="0.3">
      <c r="A73" s="51"/>
      <c r="B73" s="142" t="s">
        <v>464</v>
      </c>
      <c r="C73" s="143"/>
      <c r="D73" s="59" t="s">
        <v>472</v>
      </c>
      <c r="E73" s="25"/>
      <c r="F73" s="50"/>
      <c r="G73" s="66"/>
      <c r="H73" s="33"/>
      <c r="I73" s="22"/>
      <c r="J73" s="36">
        <f t="shared" si="5"/>
        <v>0</v>
      </c>
      <c r="K73" s="36">
        <v>1</v>
      </c>
      <c r="L73" s="14">
        <f t="shared" ref="L73:L75" si="7">SUM(J73:J73)</f>
        <v>0</v>
      </c>
    </row>
    <row r="74" spans="1:27" s="36" customFormat="1" ht="30" customHeight="1" outlineLevel="1" x14ac:dyDescent="0.3">
      <c r="A74" s="51"/>
      <c r="B74" s="142" t="s">
        <v>465</v>
      </c>
      <c r="C74" s="143"/>
      <c r="D74" s="59" t="s">
        <v>473</v>
      </c>
      <c r="E74" s="25"/>
      <c r="F74" s="50"/>
      <c r="G74" s="66"/>
      <c r="H74" s="33"/>
      <c r="I74" s="22"/>
      <c r="J74" s="36">
        <f t="shared" si="5"/>
        <v>0</v>
      </c>
      <c r="K74" s="36">
        <v>1</v>
      </c>
      <c r="L74" s="14">
        <f t="shared" si="7"/>
        <v>0</v>
      </c>
    </row>
    <row r="75" spans="1:27" s="36" customFormat="1" ht="30" customHeight="1" outlineLevel="1" x14ac:dyDescent="0.3">
      <c r="A75" s="51"/>
      <c r="B75" s="142" t="s">
        <v>466</v>
      </c>
      <c r="C75" s="143"/>
      <c r="D75" s="59" t="s">
        <v>474</v>
      </c>
      <c r="E75" s="25"/>
      <c r="F75" s="50"/>
      <c r="G75" s="66"/>
      <c r="H75" s="33"/>
      <c r="I75" s="22"/>
      <c r="J75" s="36">
        <f t="shared" si="5"/>
        <v>0</v>
      </c>
      <c r="K75" s="36">
        <v>1</v>
      </c>
      <c r="L75" s="14">
        <f t="shared" si="7"/>
        <v>0</v>
      </c>
    </row>
    <row r="76" spans="1:27" s="19" customFormat="1" ht="19.5" customHeight="1" x14ac:dyDescent="0.3">
      <c r="A76" s="39" t="s">
        <v>28</v>
      </c>
      <c r="B76" s="40"/>
      <c r="C76" s="39"/>
      <c r="D76" s="41"/>
      <c r="E76" s="68"/>
      <c r="F76" s="40"/>
      <c r="G76" s="67"/>
      <c r="H76" s="11"/>
      <c r="I76" s="24"/>
      <c r="J76" s="13" t="s">
        <v>47</v>
      </c>
      <c r="K76" s="13" t="s">
        <v>48</v>
      </c>
      <c r="L76" s="13" t="s">
        <v>49</v>
      </c>
      <c r="M76" s="13" t="str">
        <f>C77</f>
        <v>Je lichaam leren kennen</v>
      </c>
      <c r="N76" s="13" t="str">
        <f>C78</f>
        <v>Je lichaam verzorgen</v>
      </c>
      <c r="O76" s="13" t="str">
        <f>C81</f>
        <v>Je handen verzorgen</v>
      </c>
      <c r="P76" s="13" t="str">
        <f>C82</f>
        <v>Je huid verzorgen en beschermen</v>
      </c>
      <c r="Q76" s="13" t="str">
        <f>C83</f>
        <v>Je huid verfraaien</v>
      </c>
      <c r="R76" s="13" t="str">
        <f>C84</f>
        <v xml:space="preserve">Je oren beschermen </v>
      </c>
      <c r="S76" s="13" t="str">
        <f>C86</f>
        <v xml:space="preserve">Je ogen beschermen </v>
      </c>
      <c r="T76" s="13" t="str">
        <f>C87</f>
        <v xml:space="preserve">Je oren en ogen als zintuig </v>
      </c>
      <c r="U76" s="13" t="str">
        <f>C88</f>
        <v>Je mond en gebit verzorgen en beschermen</v>
      </c>
      <c r="V76" s="13"/>
      <c r="W76" s="13"/>
      <c r="X76" s="13"/>
      <c r="Y76" s="13"/>
      <c r="Z76" s="13"/>
      <c r="AA76" s="13"/>
    </row>
    <row r="77" spans="1:27" ht="34.5" customHeight="1" outlineLevel="1" x14ac:dyDescent="0.3">
      <c r="A77" s="51"/>
      <c r="B77" s="69" t="s">
        <v>82</v>
      </c>
      <c r="C77" s="70" t="s">
        <v>83</v>
      </c>
      <c r="D77" s="59" t="s">
        <v>95</v>
      </c>
      <c r="E77" s="25"/>
      <c r="F77" s="50"/>
      <c r="G77" s="66"/>
      <c r="J77" s="8">
        <f>IF(E77="X",1,0)</f>
        <v>0</v>
      </c>
      <c r="K77" s="8">
        <v>1</v>
      </c>
      <c r="L77" s="14">
        <f>SUM(J77:J77)</f>
        <v>0</v>
      </c>
      <c r="M77" s="8">
        <f>K77</f>
        <v>1</v>
      </c>
      <c r="N77" s="8">
        <f>K80</f>
        <v>3</v>
      </c>
      <c r="O77" s="8">
        <f>K81</f>
        <v>1</v>
      </c>
      <c r="P77" s="8">
        <f>K82</f>
        <v>1</v>
      </c>
      <c r="Q77" s="8">
        <f>K83</f>
        <v>1</v>
      </c>
      <c r="R77" s="8">
        <f>K85</f>
        <v>2</v>
      </c>
      <c r="S77" s="8">
        <f>K86</f>
        <v>1</v>
      </c>
      <c r="T77" s="8">
        <f>K87</f>
        <v>1</v>
      </c>
      <c r="U77" s="8">
        <f>K90</f>
        <v>3</v>
      </c>
    </row>
    <row r="78" spans="1:27" ht="20.25" customHeight="1" outlineLevel="1" x14ac:dyDescent="0.3">
      <c r="A78" s="52"/>
      <c r="B78" s="53"/>
      <c r="C78" s="71" t="s">
        <v>84</v>
      </c>
      <c r="D78" s="59" t="s">
        <v>96</v>
      </c>
      <c r="E78" s="25"/>
      <c r="F78" s="50"/>
      <c r="G78" s="66"/>
      <c r="J78" s="8">
        <f t="shared" ref="J78:J90" si="8">IF(E78="X",1,0)</f>
        <v>0</v>
      </c>
      <c r="M78" s="8">
        <f>L77</f>
        <v>0</v>
      </c>
      <c r="N78" s="8">
        <f>L80</f>
        <v>0</v>
      </c>
      <c r="O78" s="8">
        <f>L81</f>
        <v>0</v>
      </c>
      <c r="P78" s="8">
        <f>L82</f>
        <v>0</v>
      </c>
      <c r="Q78" s="8" t="str">
        <f>L83</f>
        <v>0</v>
      </c>
      <c r="R78" s="8">
        <f>L85</f>
        <v>0</v>
      </c>
      <c r="S78" s="8">
        <f>L86</f>
        <v>0</v>
      </c>
      <c r="T78" s="8">
        <f>L87</f>
        <v>0</v>
      </c>
      <c r="U78" s="8">
        <f>L90</f>
        <v>0</v>
      </c>
    </row>
    <row r="79" spans="1:27" ht="32.25" customHeight="1" outlineLevel="1" x14ac:dyDescent="0.3">
      <c r="A79" s="52"/>
      <c r="B79" s="53"/>
      <c r="C79" s="56"/>
      <c r="D79" s="59" t="s">
        <v>97</v>
      </c>
      <c r="E79" s="25"/>
      <c r="F79" s="50"/>
      <c r="G79" s="66"/>
      <c r="J79" s="8">
        <f t="shared" si="8"/>
        <v>0</v>
      </c>
      <c r="M79" s="17">
        <f>M78/M77*100</f>
        <v>0</v>
      </c>
      <c r="N79" s="17">
        <f>N78/N77*100</f>
        <v>0</v>
      </c>
      <c r="O79" s="17">
        <f t="shared" ref="O79:U79" si="9">O78/O77*100</f>
        <v>0</v>
      </c>
      <c r="P79" s="17">
        <f t="shared" si="9"/>
        <v>0</v>
      </c>
      <c r="Q79" s="17">
        <v>0</v>
      </c>
      <c r="R79" s="17">
        <f t="shared" si="9"/>
        <v>0</v>
      </c>
      <c r="S79" s="17">
        <v>0</v>
      </c>
      <c r="T79" s="17">
        <f t="shared" si="9"/>
        <v>0</v>
      </c>
      <c r="U79" s="17">
        <f t="shared" si="9"/>
        <v>0</v>
      </c>
      <c r="V79" s="17"/>
      <c r="W79" s="17"/>
      <c r="X79" s="17"/>
      <c r="Y79" s="17"/>
      <c r="Z79" s="17"/>
      <c r="AA79" s="17"/>
    </row>
    <row r="80" spans="1:27" ht="34.5" customHeight="1" outlineLevel="1" x14ac:dyDescent="0.3">
      <c r="A80" s="52"/>
      <c r="B80" s="53"/>
      <c r="C80" s="48"/>
      <c r="D80" s="59" t="s">
        <v>98</v>
      </c>
      <c r="E80" s="25"/>
      <c r="F80" s="50"/>
      <c r="G80" s="66"/>
      <c r="J80" s="8">
        <f t="shared" si="8"/>
        <v>0</v>
      </c>
      <c r="K80" s="14">
        <v>3</v>
      </c>
      <c r="L80" s="14">
        <f>SUM(J78:J80)</f>
        <v>0</v>
      </c>
    </row>
    <row r="81" spans="1:27" ht="36.75" customHeight="1" outlineLevel="1" x14ac:dyDescent="0.3">
      <c r="A81" s="52"/>
      <c r="B81" s="53"/>
      <c r="C81" s="62" t="s">
        <v>85</v>
      </c>
      <c r="D81" s="59" t="s">
        <v>99</v>
      </c>
      <c r="E81" s="25"/>
      <c r="F81" s="50"/>
      <c r="G81" s="66"/>
      <c r="J81" s="8">
        <f t="shared" si="8"/>
        <v>0</v>
      </c>
      <c r="K81" s="8">
        <v>1</v>
      </c>
      <c r="L81" s="14">
        <f>SUM(J81:J81)</f>
        <v>0</v>
      </c>
    </row>
    <row r="82" spans="1:27" ht="30.75" customHeight="1" outlineLevel="1" x14ac:dyDescent="0.3">
      <c r="A82" s="52"/>
      <c r="B82" s="72" t="s">
        <v>86</v>
      </c>
      <c r="C82" s="73" t="s">
        <v>87</v>
      </c>
      <c r="D82" s="59" t="s">
        <v>100</v>
      </c>
      <c r="E82" s="25"/>
      <c r="F82" s="50"/>
      <c r="G82" s="66"/>
      <c r="J82" s="8">
        <f t="shared" si="8"/>
        <v>0</v>
      </c>
      <c r="K82" s="8">
        <v>1</v>
      </c>
      <c r="L82" s="14">
        <f>SUM(J82:J82)</f>
        <v>0</v>
      </c>
    </row>
    <row r="83" spans="1:27" ht="18.75" customHeight="1" outlineLevel="1" x14ac:dyDescent="0.3">
      <c r="A83" s="52"/>
      <c r="B83" s="53"/>
      <c r="C83" s="71" t="s">
        <v>88</v>
      </c>
      <c r="D83" s="59" t="s">
        <v>101</v>
      </c>
      <c r="E83" s="26" t="s">
        <v>101</v>
      </c>
      <c r="F83" s="50"/>
      <c r="G83" s="66"/>
      <c r="J83" s="8">
        <f t="shared" si="8"/>
        <v>0</v>
      </c>
      <c r="K83" s="20">
        <v>1</v>
      </c>
      <c r="L83" s="21" t="s">
        <v>161</v>
      </c>
    </row>
    <row r="84" spans="1:27" outlineLevel="1" x14ac:dyDescent="0.3">
      <c r="A84" s="51"/>
      <c r="B84" s="72" t="s">
        <v>89</v>
      </c>
      <c r="C84" s="74" t="s">
        <v>90</v>
      </c>
      <c r="D84" s="59" t="s">
        <v>102</v>
      </c>
      <c r="E84" s="25"/>
      <c r="F84" s="50"/>
      <c r="G84" s="66"/>
      <c r="J84" s="8">
        <f t="shared" si="8"/>
        <v>0</v>
      </c>
    </row>
    <row r="85" spans="1:27" ht="28.8" outlineLevel="1" x14ac:dyDescent="0.3">
      <c r="A85" s="51"/>
      <c r="B85" s="53"/>
      <c r="C85" s="56"/>
      <c r="D85" s="59" t="s">
        <v>1027</v>
      </c>
      <c r="E85" s="25"/>
      <c r="F85" s="50"/>
      <c r="G85" s="66"/>
      <c r="J85" s="8">
        <f t="shared" si="8"/>
        <v>0</v>
      </c>
      <c r="K85" s="8">
        <v>2</v>
      </c>
      <c r="L85" s="14">
        <f>SUM(J84:J85)</f>
        <v>0</v>
      </c>
    </row>
    <row r="86" spans="1:27" outlineLevel="1" x14ac:dyDescent="0.3">
      <c r="A86" s="51"/>
      <c r="B86" s="53"/>
      <c r="C86" s="71" t="s">
        <v>91</v>
      </c>
      <c r="D86" s="59" t="s">
        <v>101</v>
      </c>
      <c r="E86" s="26" t="s">
        <v>101</v>
      </c>
      <c r="F86" s="50"/>
      <c r="G86" s="66"/>
      <c r="J86" s="8">
        <f t="shared" si="8"/>
        <v>0</v>
      </c>
      <c r="K86" s="20">
        <v>1</v>
      </c>
      <c r="L86" s="14">
        <f>SUM(J86:J86)</f>
        <v>0</v>
      </c>
    </row>
    <row r="87" spans="1:27" ht="28.8" outlineLevel="1" x14ac:dyDescent="0.3">
      <c r="A87" s="51"/>
      <c r="B87" s="53"/>
      <c r="C87" s="71" t="s">
        <v>92</v>
      </c>
      <c r="D87" s="59" t="s">
        <v>103</v>
      </c>
      <c r="E87" s="25"/>
      <c r="F87" s="50"/>
      <c r="G87" s="66"/>
      <c r="J87" s="8">
        <f t="shared" si="8"/>
        <v>0</v>
      </c>
      <c r="K87" s="8">
        <v>1</v>
      </c>
      <c r="L87" s="14">
        <f>SUM(J87:J87)</f>
        <v>0</v>
      </c>
    </row>
    <row r="88" spans="1:27" ht="48.75" customHeight="1" outlineLevel="1" x14ac:dyDescent="0.3">
      <c r="A88" s="51"/>
      <c r="B88" s="72" t="s">
        <v>93</v>
      </c>
      <c r="C88" s="75" t="s">
        <v>94</v>
      </c>
      <c r="D88" s="59" t="s">
        <v>104</v>
      </c>
      <c r="E88" s="25"/>
      <c r="F88" s="50"/>
      <c r="G88" s="66"/>
      <c r="J88" s="8">
        <f t="shared" si="8"/>
        <v>0</v>
      </c>
    </row>
    <row r="89" spans="1:27" ht="33" customHeight="1" outlineLevel="1" x14ac:dyDescent="0.3">
      <c r="A89" s="51"/>
      <c r="B89" s="53"/>
      <c r="C89" s="56"/>
      <c r="D89" s="59" t="s">
        <v>105</v>
      </c>
      <c r="E89" s="25"/>
      <c r="F89" s="50"/>
      <c r="G89" s="66"/>
      <c r="J89" s="8">
        <f t="shared" si="8"/>
        <v>0</v>
      </c>
    </row>
    <row r="90" spans="1:27" ht="34.5" customHeight="1" outlineLevel="1" x14ac:dyDescent="0.3">
      <c r="A90" s="51"/>
      <c r="B90" s="53"/>
      <c r="C90" s="56"/>
      <c r="D90" s="59" t="s">
        <v>106</v>
      </c>
      <c r="E90" s="25"/>
      <c r="F90" s="50"/>
      <c r="G90" s="66"/>
      <c r="J90" s="8">
        <f t="shared" si="8"/>
        <v>0</v>
      </c>
      <c r="K90" s="8">
        <v>3</v>
      </c>
      <c r="L90" s="14">
        <f>SUM(J88:J90)</f>
        <v>0</v>
      </c>
    </row>
    <row r="91" spans="1:27" s="19" customFormat="1" ht="19.5" customHeight="1" x14ac:dyDescent="0.3">
      <c r="A91" s="42" t="s">
        <v>29</v>
      </c>
      <c r="B91" s="43"/>
      <c r="C91" s="42"/>
      <c r="D91" s="44"/>
      <c r="E91" s="47"/>
      <c r="F91" s="43"/>
      <c r="G91" s="65"/>
      <c r="H91" s="11"/>
      <c r="I91" s="24"/>
      <c r="J91" s="13" t="s">
        <v>47</v>
      </c>
      <c r="K91" s="13" t="s">
        <v>48</v>
      </c>
      <c r="L91" s="13" t="s">
        <v>49</v>
      </c>
      <c r="M91" s="13" t="str">
        <f>C$92</f>
        <v>Alcohol en gezondheid</v>
      </c>
      <c r="N91" s="13" t="str">
        <f>C$93</f>
        <v>Alcohol en omgeving</v>
      </c>
      <c r="O91" s="13" t="str">
        <f>C$94</f>
        <v>Alcohol en weerbaarheid</v>
      </c>
      <c r="P91" s="13" t="str">
        <f>C$95</f>
        <v>Roken en gezondheid</v>
      </c>
      <c r="Q91" s="13" t="str">
        <f>C$96</f>
        <v>Roken en omgeving</v>
      </c>
      <c r="R91" s="13" t="str">
        <f>C$97</f>
        <v>Roken en weerbaarheid</v>
      </c>
      <c r="S91" s="13" t="e">
        <f>#REF!</f>
        <v>#REF!</v>
      </c>
      <c r="T91" s="13" t="e">
        <f>#REF!</f>
        <v>#REF!</v>
      </c>
      <c r="U91" s="13" t="e">
        <f>#REF!</f>
        <v>#REF!</v>
      </c>
      <c r="V91" s="13" t="str">
        <f>C$98</f>
        <v>Cannabis en gezondheid</v>
      </c>
      <c r="W91" s="13" t="str">
        <f>C$99</f>
        <v>Cannabis en omgeving</v>
      </c>
      <c r="X91" s="13" t="str">
        <f>C$100</f>
        <v>Cannabis en weerbaarheid</v>
      </c>
      <c r="Y91" s="13" t="str">
        <f>C$101</f>
        <v>Harddrugs en gezondheid</v>
      </c>
      <c r="Z91" s="13" t="str">
        <f>C$102</f>
        <v>Harddrugs en omgeving</v>
      </c>
      <c r="AA91" s="13" t="str">
        <f>C$103</f>
        <v>Harddrugs en weerbaarheid</v>
      </c>
    </row>
    <row r="92" spans="1:27" ht="34.5" customHeight="1" outlineLevel="1" x14ac:dyDescent="0.3">
      <c r="A92" s="51"/>
      <c r="B92" s="69" t="s">
        <v>127</v>
      </c>
      <c r="C92" s="70" t="s">
        <v>128</v>
      </c>
      <c r="D92" s="79" t="s">
        <v>101</v>
      </c>
      <c r="E92" s="26" t="s">
        <v>101</v>
      </c>
      <c r="F92" s="50"/>
      <c r="G92" s="66"/>
      <c r="J92" s="8">
        <f>IF(E92="X",1,0)</f>
        <v>0</v>
      </c>
      <c r="K92" s="8">
        <v>1</v>
      </c>
      <c r="L92" s="14">
        <f>SUM(J92:J92)</f>
        <v>0</v>
      </c>
      <c r="M92" s="13">
        <f>K$92</f>
        <v>1</v>
      </c>
      <c r="N92" s="13">
        <f>K$93</f>
        <v>1</v>
      </c>
      <c r="O92" s="13">
        <f>K$94</f>
        <v>1</v>
      </c>
      <c r="P92" s="13">
        <f>K$95</f>
        <v>1</v>
      </c>
      <c r="Q92" s="13">
        <f>K$96</f>
        <v>1</v>
      </c>
      <c r="R92" s="13">
        <f>K$97</f>
        <v>1</v>
      </c>
      <c r="S92" s="13" t="e">
        <f>#REF!</f>
        <v>#REF!</v>
      </c>
      <c r="T92" s="13" t="e">
        <f>#REF!</f>
        <v>#REF!</v>
      </c>
      <c r="U92" s="13" t="e">
        <f>#REF!</f>
        <v>#REF!</v>
      </c>
      <c r="V92" s="13">
        <f>K$98</f>
        <v>1</v>
      </c>
      <c r="W92" s="13">
        <f>K$99</f>
        <v>1</v>
      </c>
      <c r="X92" s="13">
        <f>K$100</f>
        <v>1</v>
      </c>
      <c r="Y92" s="13">
        <f>K$101</f>
        <v>1</v>
      </c>
      <c r="Z92" s="13">
        <f>K$102</f>
        <v>1</v>
      </c>
      <c r="AA92" s="13">
        <f>K$103</f>
        <v>1</v>
      </c>
    </row>
    <row r="93" spans="1:27" ht="33.75" customHeight="1" outlineLevel="1" x14ac:dyDescent="0.3">
      <c r="A93" s="52"/>
      <c r="B93" s="53"/>
      <c r="C93" s="71" t="s">
        <v>129</v>
      </c>
      <c r="D93" s="79" t="s">
        <v>101</v>
      </c>
      <c r="E93" s="26" t="s">
        <v>101</v>
      </c>
      <c r="F93" s="50"/>
      <c r="G93" s="66"/>
      <c r="J93" s="8">
        <f t="shared" ref="J93:J103" si="10">IF(E93="X",1,0)</f>
        <v>0</v>
      </c>
      <c r="K93" s="8">
        <v>1</v>
      </c>
      <c r="L93" s="14">
        <f t="shared" ref="L93:L103" si="11">SUM(J93:J93)</f>
        <v>0</v>
      </c>
      <c r="M93" s="13">
        <f>L$92</f>
        <v>0</v>
      </c>
      <c r="N93" s="13">
        <f>L$93</f>
        <v>0</v>
      </c>
      <c r="O93" s="13">
        <f>L$94</f>
        <v>0</v>
      </c>
      <c r="P93" s="13">
        <f>L$95</f>
        <v>0</v>
      </c>
      <c r="Q93" s="13">
        <f>L$96</f>
        <v>0</v>
      </c>
      <c r="R93" s="13">
        <f>L$97</f>
        <v>0</v>
      </c>
      <c r="S93" s="13" t="e">
        <f>#REF!</f>
        <v>#REF!</v>
      </c>
      <c r="T93" s="13" t="e">
        <f>#REF!</f>
        <v>#REF!</v>
      </c>
      <c r="U93" s="13" t="e">
        <f>#REF!</f>
        <v>#REF!</v>
      </c>
      <c r="V93" s="13">
        <f>L$98</f>
        <v>0</v>
      </c>
      <c r="W93" s="13">
        <f>L$99</f>
        <v>0</v>
      </c>
      <c r="X93" s="13">
        <f>L$100</f>
        <v>0</v>
      </c>
      <c r="Y93" s="13">
        <f>L$101</f>
        <v>0</v>
      </c>
      <c r="Z93" s="13">
        <f>L$102</f>
        <v>0</v>
      </c>
      <c r="AA93" s="13">
        <f>L$103</f>
        <v>0</v>
      </c>
    </row>
    <row r="94" spans="1:27" ht="36.75" customHeight="1" outlineLevel="1" x14ac:dyDescent="0.3">
      <c r="A94" s="52"/>
      <c r="B94" s="53"/>
      <c r="C94" s="62" t="s">
        <v>130</v>
      </c>
      <c r="D94" s="79" t="s">
        <v>101</v>
      </c>
      <c r="E94" s="26" t="s">
        <v>101</v>
      </c>
      <c r="F94" s="50"/>
      <c r="G94" s="66"/>
      <c r="J94" s="8">
        <f t="shared" si="10"/>
        <v>0</v>
      </c>
      <c r="K94" s="8">
        <v>1</v>
      </c>
      <c r="L94" s="14">
        <f t="shared" si="11"/>
        <v>0</v>
      </c>
      <c r="M94" s="17">
        <f>M93/M92*100</f>
        <v>0</v>
      </c>
      <c r="N94" s="17">
        <f>N93/N92*100</f>
        <v>0</v>
      </c>
      <c r="O94" s="17">
        <f t="shared" ref="O94:AA94" si="12">O93/O92*100</f>
        <v>0</v>
      </c>
      <c r="P94" s="17">
        <f t="shared" si="12"/>
        <v>0</v>
      </c>
      <c r="Q94" s="17">
        <f t="shared" si="12"/>
        <v>0</v>
      </c>
      <c r="R94" s="17">
        <f t="shared" si="12"/>
        <v>0</v>
      </c>
      <c r="S94" s="17" t="e">
        <f t="shared" si="12"/>
        <v>#REF!</v>
      </c>
      <c r="T94" s="17" t="e">
        <f t="shared" si="12"/>
        <v>#REF!</v>
      </c>
      <c r="U94" s="17" t="e">
        <f t="shared" si="12"/>
        <v>#REF!</v>
      </c>
      <c r="V94" s="17">
        <f t="shared" si="12"/>
        <v>0</v>
      </c>
      <c r="W94" s="17">
        <f t="shared" si="12"/>
        <v>0</v>
      </c>
      <c r="X94" s="17">
        <f t="shared" si="12"/>
        <v>0</v>
      </c>
      <c r="Y94" s="17">
        <f t="shared" si="12"/>
        <v>0</v>
      </c>
      <c r="Z94" s="17">
        <f t="shared" si="12"/>
        <v>0</v>
      </c>
      <c r="AA94" s="17">
        <f t="shared" si="12"/>
        <v>0</v>
      </c>
    </row>
    <row r="95" spans="1:27" ht="35.25" customHeight="1" outlineLevel="1" x14ac:dyDescent="0.3">
      <c r="A95" s="52"/>
      <c r="B95" s="72" t="s">
        <v>131</v>
      </c>
      <c r="C95" s="73" t="s">
        <v>132</v>
      </c>
      <c r="D95" s="79" t="s">
        <v>101</v>
      </c>
      <c r="E95" s="26" t="s">
        <v>101</v>
      </c>
      <c r="F95" s="50"/>
      <c r="G95" s="66"/>
      <c r="J95" s="8">
        <f t="shared" si="10"/>
        <v>0</v>
      </c>
      <c r="K95" s="8">
        <v>1</v>
      </c>
      <c r="L95" s="14">
        <f t="shared" si="11"/>
        <v>0</v>
      </c>
    </row>
    <row r="96" spans="1:27" ht="22.5" customHeight="1" outlineLevel="1" x14ac:dyDescent="0.3">
      <c r="A96" s="52"/>
      <c r="B96" s="53"/>
      <c r="C96" s="71" t="s">
        <v>133</v>
      </c>
      <c r="D96" s="79" t="s">
        <v>101</v>
      </c>
      <c r="E96" s="26" t="s">
        <v>101</v>
      </c>
      <c r="F96" s="50"/>
      <c r="G96" s="66"/>
      <c r="J96" s="8">
        <f t="shared" si="10"/>
        <v>0</v>
      </c>
      <c r="K96" s="8">
        <v>1</v>
      </c>
      <c r="L96" s="14">
        <f t="shared" si="11"/>
        <v>0</v>
      </c>
    </row>
    <row r="97" spans="1:27" ht="35.25" customHeight="1" outlineLevel="1" x14ac:dyDescent="0.3">
      <c r="A97" s="51"/>
      <c r="B97" s="53"/>
      <c r="C97" s="71" t="s">
        <v>134</v>
      </c>
      <c r="D97" s="79" t="s">
        <v>101</v>
      </c>
      <c r="E97" s="26" t="s">
        <v>101</v>
      </c>
      <c r="F97" s="50"/>
      <c r="G97" s="66"/>
      <c r="J97" s="8">
        <f t="shared" si="10"/>
        <v>0</v>
      </c>
      <c r="K97" s="8">
        <v>1</v>
      </c>
      <c r="L97" s="14">
        <f t="shared" si="11"/>
        <v>0</v>
      </c>
    </row>
    <row r="98" spans="1:27" ht="30" customHeight="1" outlineLevel="1" x14ac:dyDescent="0.3">
      <c r="A98" s="51"/>
      <c r="B98" s="72" t="s">
        <v>135</v>
      </c>
      <c r="C98" s="74" t="s">
        <v>136</v>
      </c>
      <c r="D98" s="79" t="s">
        <v>101</v>
      </c>
      <c r="E98" s="26" t="s">
        <v>101</v>
      </c>
      <c r="F98" s="50"/>
      <c r="G98" s="66"/>
      <c r="J98" s="8">
        <f t="shared" si="10"/>
        <v>0</v>
      </c>
      <c r="K98" s="8">
        <v>1</v>
      </c>
      <c r="L98" s="14">
        <f t="shared" si="11"/>
        <v>0</v>
      </c>
    </row>
    <row r="99" spans="1:27" ht="20.25" customHeight="1" outlineLevel="1" x14ac:dyDescent="0.3">
      <c r="A99" s="51"/>
      <c r="B99" s="53"/>
      <c r="C99" s="72" t="s">
        <v>137</v>
      </c>
      <c r="D99" s="79" t="s">
        <v>101</v>
      </c>
      <c r="E99" s="26" t="s">
        <v>101</v>
      </c>
      <c r="F99" s="50"/>
      <c r="G99" s="66"/>
      <c r="J99" s="8">
        <f t="shared" si="10"/>
        <v>0</v>
      </c>
      <c r="K99" s="8">
        <v>1</v>
      </c>
      <c r="L99" s="14">
        <f t="shared" si="11"/>
        <v>0</v>
      </c>
    </row>
    <row r="100" spans="1:27" ht="30" customHeight="1" outlineLevel="1" x14ac:dyDescent="0.3">
      <c r="A100" s="52"/>
      <c r="B100" s="53"/>
      <c r="C100" s="71" t="s">
        <v>138</v>
      </c>
      <c r="D100" s="79" t="s">
        <v>101</v>
      </c>
      <c r="E100" s="26" t="s">
        <v>101</v>
      </c>
      <c r="F100" s="50"/>
      <c r="G100" s="66"/>
      <c r="J100" s="8">
        <f t="shared" si="10"/>
        <v>0</v>
      </c>
      <c r="K100" s="8">
        <v>1</v>
      </c>
      <c r="L100" s="14">
        <f t="shared" si="11"/>
        <v>0</v>
      </c>
      <c r="O100" s="14"/>
      <c r="P100" s="14"/>
      <c r="Q100" s="14"/>
      <c r="R100" s="14"/>
      <c r="S100" s="14"/>
      <c r="T100" s="14"/>
      <c r="U100" s="14"/>
      <c r="V100" s="14"/>
      <c r="W100" s="14"/>
      <c r="X100" s="14"/>
    </row>
    <row r="101" spans="1:27" ht="34.5" customHeight="1" outlineLevel="1" x14ac:dyDescent="0.3">
      <c r="A101" s="52"/>
      <c r="B101" s="72" t="s">
        <v>139</v>
      </c>
      <c r="C101" s="71" t="s">
        <v>140</v>
      </c>
      <c r="D101" s="79" t="s">
        <v>101</v>
      </c>
      <c r="E101" s="26" t="s">
        <v>101</v>
      </c>
      <c r="F101" s="50"/>
      <c r="G101" s="66"/>
      <c r="J101" s="8">
        <f t="shared" si="10"/>
        <v>0</v>
      </c>
      <c r="K101" s="8">
        <v>1</v>
      </c>
      <c r="L101" s="14">
        <f t="shared" si="11"/>
        <v>0</v>
      </c>
    </row>
    <row r="102" spans="1:27" ht="30" customHeight="1" outlineLevel="1" x14ac:dyDescent="0.3">
      <c r="A102" s="52"/>
      <c r="B102" s="53"/>
      <c r="C102" s="71" t="s">
        <v>141</v>
      </c>
      <c r="D102" s="79" t="s">
        <v>101</v>
      </c>
      <c r="E102" s="26" t="s">
        <v>101</v>
      </c>
      <c r="F102" s="50"/>
      <c r="G102" s="66"/>
      <c r="J102" s="8">
        <f t="shared" si="10"/>
        <v>0</v>
      </c>
      <c r="K102" s="8">
        <v>1</v>
      </c>
      <c r="L102" s="14">
        <f t="shared" si="11"/>
        <v>0</v>
      </c>
    </row>
    <row r="103" spans="1:27" ht="30.75" customHeight="1" outlineLevel="1" x14ac:dyDescent="0.3">
      <c r="A103" s="52"/>
      <c r="B103" s="53"/>
      <c r="C103" s="71" t="s">
        <v>142</v>
      </c>
      <c r="D103" s="79" t="s">
        <v>101</v>
      </c>
      <c r="E103" s="26" t="s">
        <v>101</v>
      </c>
      <c r="F103" s="50"/>
      <c r="G103" s="66"/>
      <c r="J103" s="8">
        <f t="shared" si="10"/>
        <v>0</v>
      </c>
      <c r="K103" s="8">
        <v>1</v>
      </c>
      <c r="L103" s="14">
        <f t="shared" si="11"/>
        <v>0</v>
      </c>
    </row>
    <row r="104" spans="1:27" s="19" customFormat="1" ht="19.5" customHeight="1" x14ac:dyDescent="0.3">
      <c r="A104" s="149" t="s">
        <v>30</v>
      </c>
      <c r="B104" s="149"/>
      <c r="C104" s="39"/>
      <c r="D104" s="41"/>
      <c r="E104" s="68"/>
      <c r="F104" s="40"/>
      <c r="G104" s="67"/>
      <c r="H104" s="11"/>
      <c r="I104" s="24"/>
      <c r="J104" s="13" t="s">
        <v>47</v>
      </c>
      <c r="K104" s="13" t="s">
        <v>48</v>
      </c>
      <c r="L104" s="13" t="s">
        <v>49</v>
      </c>
      <c r="M104" s="13" t="str">
        <f>C105</f>
        <v>Lichamelijke ontwikkeling</v>
      </c>
      <c r="N104" s="13" t="str">
        <f>C108</f>
        <v>Zelfbeeld</v>
      </c>
      <c r="O104" s="13" t="str">
        <f>C112</f>
        <v>Soorten relaties</v>
      </c>
      <c r="P104" s="13" t="str">
        <f>C115</f>
        <v>Relatievorming</v>
      </c>
      <c r="Q104" s="13" t="str">
        <f>C118</f>
        <v>Voortplanting en gezinsvorming</v>
      </c>
      <c r="R104" s="13" t="str">
        <f>C120</f>
        <v>Anticonceptie, zwangerschapspreventie</v>
      </c>
      <c r="S104" s="13" t="str">
        <f>C121</f>
        <v>Seksualiteit</v>
      </c>
      <c r="T104" s="13" t="str">
        <f>C122</f>
        <v>Seksuele gezondheid en welzijn</v>
      </c>
      <c r="U104" s="13"/>
      <c r="V104" s="13"/>
      <c r="W104" s="13"/>
      <c r="X104" s="13"/>
      <c r="Y104" s="13"/>
      <c r="Z104" s="13"/>
      <c r="AA104" s="13"/>
    </row>
    <row r="105" spans="1:27" ht="48" customHeight="1" outlineLevel="1" x14ac:dyDescent="0.3">
      <c r="A105" s="51"/>
      <c r="B105" s="70" t="s">
        <v>143</v>
      </c>
      <c r="C105" s="70" t="s">
        <v>144</v>
      </c>
      <c r="D105" s="59" t="s">
        <v>997</v>
      </c>
      <c r="E105" s="25"/>
      <c r="F105" s="50"/>
      <c r="G105" s="66"/>
      <c r="J105" s="8">
        <f>IF(E105="X",1,0)</f>
        <v>0</v>
      </c>
      <c r="M105" s="8">
        <f>K107</f>
        <v>3</v>
      </c>
      <c r="N105" s="8">
        <f>K111</f>
        <v>4</v>
      </c>
      <c r="O105" s="8">
        <f>K114</f>
        <v>3</v>
      </c>
      <c r="P105" s="8">
        <f>K117</f>
        <v>3</v>
      </c>
      <c r="Q105" s="8">
        <f>K119</f>
        <v>2</v>
      </c>
      <c r="R105" s="8">
        <v>0</v>
      </c>
      <c r="S105" s="8">
        <f>K121</f>
        <v>1</v>
      </c>
      <c r="T105" s="8">
        <f>K126</f>
        <v>5</v>
      </c>
    </row>
    <row r="106" spans="1:27" ht="28.8" outlineLevel="1" x14ac:dyDescent="0.3">
      <c r="A106" s="52"/>
      <c r="B106" s="53"/>
      <c r="C106" s="56"/>
      <c r="D106" s="59" t="s">
        <v>1028</v>
      </c>
      <c r="E106" s="25"/>
      <c r="F106" s="50"/>
      <c r="G106" s="66"/>
      <c r="J106" s="8">
        <f t="shared" ref="J106:J126" si="13">IF(E106="X",1,0)</f>
        <v>0</v>
      </c>
      <c r="M106" s="8">
        <f>L107</f>
        <v>0</v>
      </c>
      <c r="N106" s="8">
        <f>L111</f>
        <v>0</v>
      </c>
      <c r="O106" s="8">
        <f>L114</f>
        <v>0</v>
      </c>
      <c r="P106" s="8">
        <f>L117</f>
        <v>0</v>
      </c>
      <c r="Q106" s="8">
        <f>L119</f>
        <v>0</v>
      </c>
      <c r="R106" s="8">
        <v>0</v>
      </c>
      <c r="S106" s="8">
        <f>L121</f>
        <v>0</v>
      </c>
      <c r="T106" s="8">
        <f>L126</f>
        <v>0</v>
      </c>
    </row>
    <row r="107" spans="1:27" ht="16.5" customHeight="1" outlineLevel="1" x14ac:dyDescent="0.3">
      <c r="A107" s="52"/>
      <c r="B107" s="53"/>
      <c r="C107" s="48"/>
      <c r="D107" s="59" t="s">
        <v>189</v>
      </c>
      <c r="E107" s="25"/>
      <c r="F107" s="50"/>
      <c r="G107" s="66"/>
      <c r="J107" s="8">
        <f t="shared" si="13"/>
        <v>0</v>
      </c>
      <c r="K107" s="14">
        <v>3</v>
      </c>
      <c r="L107" s="14">
        <f>SUM(J105:J107)</f>
        <v>0</v>
      </c>
      <c r="M107" s="17">
        <f>M106/M105*100</f>
        <v>0</v>
      </c>
      <c r="N107" s="17">
        <f>N106/N105*100</f>
        <v>0</v>
      </c>
      <c r="O107" s="17">
        <f t="shared" ref="O107:T107" si="14">O106/O105*100</f>
        <v>0</v>
      </c>
      <c r="P107" s="17">
        <f t="shared" si="14"/>
        <v>0</v>
      </c>
      <c r="Q107" s="17">
        <f t="shared" si="14"/>
        <v>0</v>
      </c>
      <c r="R107" s="17">
        <v>0</v>
      </c>
      <c r="S107" s="17">
        <f t="shared" si="14"/>
        <v>0</v>
      </c>
      <c r="T107" s="17">
        <f t="shared" si="14"/>
        <v>0</v>
      </c>
      <c r="U107" s="17"/>
      <c r="V107" s="17"/>
      <c r="W107" s="17"/>
      <c r="X107" s="17"/>
      <c r="Y107" s="17"/>
      <c r="Z107" s="17"/>
      <c r="AA107" s="17"/>
    </row>
    <row r="108" spans="1:27" s="50" customFormat="1" ht="16.5" customHeight="1" outlineLevel="1" x14ac:dyDescent="0.3">
      <c r="A108" s="52"/>
      <c r="B108" s="53"/>
      <c r="C108" s="138" t="s">
        <v>6</v>
      </c>
      <c r="D108" s="59" t="s">
        <v>190</v>
      </c>
      <c r="E108" s="25"/>
      <c r="G108" s="66"/>
      <c r="H108" s="33"/>
      <c r="I108" s="22"/>
      <c r="J108" s="36">
        <f t="shared" si="13"/>
        <v>0</v>
      </c>
      <c r="K108" s="14"/>
      <c r="L108" s="14"/>
      <c r="M108" s="63"/>
      <c r="N108" s="63"/>
      <c r="O108" s="63"/>
      <c r="P108" s="63"/>
      <c r="Q108" s="63"/>
      <c r="R108" s="63"/>
      <c r="S108" s="63"/>
      <c r="T108" s="63"/>
      <c r="U108" s="63"/>
      <c r="V108" s="63"/>
      <c r="W108" s="63"/>
      <c r="X108" s="63"/>
      <c r="Y108" s="63"/>
      <c r="Z108" s="63"/>
      <c r="AA108" s="63"/>
    </row>
    <row r="109" spans="1:27" s="50" customFormat="1" ht="16.5" customHeight="1" outlineLevel="1" x14ac:dyDescent="0.3">
      <c r="A109" s="52"/>
      <c r="B109" s="53"/>
      <c r="C109" s="138"/>
      <c r="D109" s="59" t="s">
        <v>1029</v>
      </c>
      <c r="E109" s="25"/>
      <c r="G109" s="66"/>
      <c r="H109" s="33"/>
      <c r="I109" s="22"/>
      <c r="J109" s="36">
        <f t="shared" si="13"/>
        <v>0</v>
      </c>
      <c r="K109" s="14"/>
      <c r="L109" s="14"/>
      <c r="M109" s="63"/>
      <c r="N109" s="63"/>
      <c r="O109" s="63"/>
      <c r="P109" s="63"/>
      <c r="Q109" s="63"/>
      <c r="R109" s="63"/>
      <c r="S109" s="63"/>
      <c r="T109" s="63"/>
      <c r="U109" s="63"/>
      <c r="V109" s="63"/>
      <c r="W109" s="63"/>
      <c r="X109" s="63"/>
      <c r="Y109" s="63"/>
      <c r="Z109" s="63"/>
      <c r="AA109" s="63"/>
    </row>
    <row r="110" spans="1:27" s="50" customFormat="1" ht="16.5" customHeight="1" outlineLevel="1" x14ac:dyDescent="0.3">
      <c r="A110" s="52"/>
      <c r="B110" s="53"/>
      <c r="C110" s="138"/>
      <c r="D110" s="59" t="s">
        <v>1030</v>
      </c>
      <c r="E110" s="25"/>
      <c r="G110" s="66"/>
      <c r="H110" s="33"/>
      <c r="I110" s="22"/>
      <c r="J110" s="36">
        <f t="shared" si="13"/>
        <v>0</v>
      </c>
      <c r="K110" s="14"/>
      <c r="L110" s="14"/>
      <c r="M110" s="63"/>
      <c r="N110" s="63"/>
      <c r="O110" s="63"/>
      <c r="P110" s="63"/>
      <c r="Q110" s="63"/>
      <c r="R110" s="63"/>
      <c r="S110" s="63"/>
      <c r="T110" s="63"/>
      <c r="U110" s="63"/>
      <c r="V110" s="63"/>
      <c r="W110" s="63"/>
      <c r="X110" s="63"/>
      <c r="Y110" s="63"/>
      <c r="Z110" s="63"/>
      <c r="AA110" s="63"/>
    </row>
    <row r="111" spans="1:27" ht="20.25" customHeight="1" outlineLevel="1" x14ac:dyDescent="0.3">
      <c r="A111" s="52"/>
      <c r="B111" s="53"/>
      <c r="C111" s="139"/>
      <c r="D111" s="59" t="s">
        <v>1031</v>
      </c>
      <c r="E111" s="25"/>
      <c r="F111" s="50"/>
      <c r="G111" s="66"/>
      <c r="J111" s="8">
        <f t="shared" si="13"/>
        <v>0</v>
      </c>
      <c r="K111" s="8">
        <v>4</v>
      </c>
      <c r="L111" s="14">
        <f>SUM(J108:J111)</f>
        <v>0</v>
      </c>
    </row>
    <row r="112" spans="1:27" outlineLevel="1" x14ac:dyDescent="0.3">
      <c r="A112" s="52"/>
      <c r="B112" s="72" t="s">
        <v>145</v>
      </c>
      <c r="C112" s="140" t="s">
        <v>146</v>
      </c>
      <c r="D112" s="59" t="s">
        <v>1032</v>
      </c>
      <c r="E112" s="25"/>
      <c r="F112" s="50"/>
      <c r="G112" s="66"/>
      <c r="J112" s="8">
        <f t="shared" si="13"/>
        <v>0</v>
      </c>
    </row>
    <row r="113" spans="1:27" s="50" customFormat="1" ht="28.8" outlineLevel="1" x14ac:dyDescent="0.3">
      <c r="A113" s="52"/>
      <c r="B113" s="69"/>
      <c r="C113" s="138"/>
      <c r="D113" s="59" t="s">
        <v>192</v>
      </c>
      <c r="E113" s="25"/>
      <c r="G113" s="66"/>
      <c r="H113" s="33"/>
      <c r="I113" s="22"/>
      <c r="J113" s="36">
        <f t="shared" si="13"/>
        <v>0</v>
      </c>
      <c r="K113" s="36"/>
      <c r="L113" s="36"/>
      <c r="M113" s="36"/>
      <c r="N113" s="36"/>
      <c r="O113" s="36"/>
      <c r="P113" s="36"/>
      <c r="Q113" s="36"/>
      <c r="R113" s="36"/>
      <c r="S113" s="36"/>
      <c r="T113" s="36"/>
      <c r="U113" s="36"/>
      <c r="V113" s="36"/>
      <c r="W113" s="36"/>
      <c r="X113" s="36"/>
      <c r="Y113" s="36"/>
      <c r="Z113" s="36"/>
      <c r="AA113" s="36"/>
    </row>
    <row r="114" spans="1:27" outlineLevel="1" x14ac:dyDescent="0.3">
      <c r="A114" s="52"/>
      <c r="B114" s="53"/>
      <c r="C114" s="139"/>
      <c r="D114" s="59" t="s">
        <v>193</v>
      </c>
      <c r="E114" s="25"/>
      <c r="F114" s="50"/>
      <c r="G114" s="66"/>
      <c r="J114" s="8">
        <f t="shared" si="13"/>
        <v>0</v>
      </c>
      <c r="K114" s="8">
        <v>3</v>
      </c>
      <c r="L114" s="14">
        <f>SUM(J112:J114)</f>
        <v>0</v>
      </c>
    </row>
    <row r="115" spans="1:27" ht="22.5" customHeight="1" outlineLevel="1" x14ac:dyDescent="0.3">
      <c r="A115" s="52"/>
      <c r="B115" s="53"/>
      <c r="C115" s="71" t="s">
        <v>147</v>
      </c>
      <c r="D115" s="59" t="s">
        <v>191</v>
      </c>
      <c r="E115" s="25"/>
      <c r="F115" s="50"/>
      <c r="G115" s="66"/>
      <c r="J115" s="8">
        <f t="shared" si="13"/>
        <v>0</v>
      </c>
    </row>
    <row r="116" spans="1:27" ht="33" customHeight="1" outlineLevel="1" x14ac:dyDescent="0.3">
      <c r="A116" s="52"/>
      <c r="B116" s="53"/>
      <c r="C116" s="70"/>
      <c r="D116" s="59" t="s">
        <v>192</v>
      </c>
      <c r="E116" s="25"/>
      <c r="F116" s="50"/>
      <c r="G116" s="66"/>
      <c r="J116" s="8">
        <f t="shared" si="13"/>
        <v>0</v>
      </c>
    </row>
    <row r="117" spans="1:27" ht="21.75" customHeight="1" outlineLevel="1" x14ac:dyDescent="0.3">
      <c r="A117" s="52"/>
      <c r="B117" s="53"/>
      <c r="C117" s="56"/>
      <c r="D117" s="59" t="s">
        <v>193</v>
      </c>
      <c r="E117" s="25"/>
      <c r="F117" s="50"/>
      <c r="G117" s="66"/>
      <c r="J117" s="8">
        <f t="shared" si="13"/>
        <v>0</v>
      </c>
      <c r="K117" s="8">
        <v>3</v>
      </c>
      <c r="L117" s="14">
        <f>SUM(J115:J117)</f>
        <v>0</v>
      </c>
    </row>
    <row r="118" spans="1:27" ht="46.5" customHeight="1" outlineLevel="1" x14ac:dyDescent="0.3">
      <c r="A118" s="51"/>
      <c r="B118" s="71" t="s">
        <v>148</v>
      </c>
      <c r="C118" s="71" t="s">
        <v>149</v>
      </c>
      <c r="D118" s="59" t="s">
        <v>194</v>
      </c>
      <c r="E118" s="25"/>
      <c r="F118" s="50"/>
      <c r="G118" s="66"/>
      <c r="J118" s="8">
        <f t="shared" si="13"/>
        <v>0</v>
      </c>
    </row>
    <row r="119" spans="1:27" ht="18" customHeight="1" outlineLevel="1" x14ac:dyDescent="0.3">
      <c r="A119" s="51"/>
      <c r="B119" s="53"/>
      <c r="C119" s="56"/>
      <c r="D119" s="59" t="s">
        <v>195</v>
      </c>
      <c r="E119" s="25"/>
      <c r="F119" s="50"/>
      <c r="G119" s="66"/>
      <c r="J119" s="8">
        <f t="shared" si="13"/>
        <v>0</v>
      </c>
      <c r="K119" s="8">
        <v>2</v>
      </c>
      <c r="L119" s="14">
        <f>SUM(J118:J119)</f>
        <v>0</v>
      </c>
    </row>
    <row r="120" spans="1:27" ht="31.5" customHeight="1" outlineLevel="1" x14ac:dyDescent="0.3">
      <c r="A120" s="51"/>
      <c r="B120" s="53"/>
      <c r="C120" s="71" t="s">
        <v>150</v>
      </c>
      <c r="D120" s="79" t="s">
        <v>101</v>
      </c>
      <c r="E120" s="26" t="s">
        <v>101</v>
      </c>
      <c r="F120" s="50"/>
      <c r="G120" s="66"/>
      <c r="J120" s="8">
        <f t="shared" si="13"/>
        <v>0</v>
      </c>
      <c r="K120" s="8">
        <v>1</v>
      </c>
      <c r="L120" s="8">
        <v>0</v>
      </c>
    </row>
    <row r="121" spans="1:27" ht="35.25" customHeight="1" outlineLevel="1" x14ac:dyDescent="0.3">
      <c r="A121" s="51"/>
      <c r="B121" s="72" t="s">
        <v>151</v>
      </c>
      <c r="C121" s="72" t="s">
        <v>151</v>
      </c>
      <c r="D121" s="59" t="s">
        <v>196</v>
      </c>
      <c r="E121" s="25"/>
      <c r="F121" s="50"/>
      <c r="G121" s="66"/>
      <c r="J121" s="8">
        <f t="shared" si="13"/>
        <v>0</v>
      </c>
      <c r="K121" s="8">
        <v>1</v>
      </c>
      <c r="L121" s="14">
        <f>SUM(J121:J121)</f>
        <v>0</v>
      </c>
    </row>
    <row r="122" spans="1:27" ht="47.25" customHeight="1" outlineLevel="1" x14ac:dyDescent="0.3">
      <c r="A122" s="51"/>
      <c r="B122" s="53"/>
      <c r="C122" s="71" t="s">
        <v>153</v>
      </c>
      <c r="D122" s="59" t="s">
        <v>197</v>
      </c>
      <c r="E122" s="25"/>
      <c r="F122" s="50"/>
      <c r="G122" s="66"/>
      <c r="J122" s="8">
        <f t="shared" si="13"/>
        <v>0</v>
      </c>
    </row>
    <row r="123" spans="1:27" outlineLevel="1" x14ac:dyDescent="0.3">
      <c r="A123" s="52"/>
      <c r="B123" s="53"/>
      <c r="C123" s="56"/>
      <c r="D123" s="59" t="s">
        <v>198</v>
      </c>
      <c r="E123" s="25"/>
      <c r="F123" s="50"/>
      <c r="G123" s="66"/>
      <c r="J123" s="8">
        <f t="shared" si="13"/>
        <v>0</v>
      </c>
      <c r="O123" s="15"/>
      <c r="P123" s="15"/>
      <c r="Q123" s="15"/>
      <c r="R123" s="15"/>
      <c r="S123" s="15"/>
      <c r="T123" s="15"/>
      <c r="U123" s="15"/>
      <c r="V123" s="15"/>
      <c r="W123" s="15"/>
      <c r="X123" s="15"/>
      <c r="Z123" s="16"/>
    </row>
    <row r="124" spans="1:27" s="50" customFormat="1" ht="28.8" outlineLevel="1" x14ac:dyDescent="0.3">
      <c r="A124" s="52"/>
      <c r="B124" s="53"/>
      <c r="C124" s="102"/>
      <c r="D124" s="59" t="s">
        <v>1033</v>
      </c>
      <c r="E124" s="25"/>
      <c r="G124" s="66"/>
      <c r="H124" s="33"/>
      <c r="I124" s="22"/>
      <c r="J124" s="36">
        <f t="shared" si="13"/>
        <v>0</v>
      </c>
      <c r="K124" s="36"/>
      <c r="L124" s="36"/>
      <c r="M124" s="36"/>
      <c r="N124" s="36"/>
      <c r="O124" s="15"/>
      <c r="P124" s="15"/>
      <c r="Q124" s="15"/>
      <c r="R124" s="15"/>
      <c r="S124" s="15"/>
      <c r="T124" s="15"/>
      <c r="U124" s="15"/>
      <c r="V124" s="15"/>
      <c r="W124" s="15"/>
      <c r="X124" s="15"/>
      <c r="Y124" s="36"/>
      <c r="Z124" s="16"/>
      <c r="AA124" s="36"/>
    </row>
    <row r="125" spans="1:27" ht="17.25" customHeight="1" outlineLevel="1" x14ac:dyDescent="0.3">
      <c r="A125" s="52"/>
      <c r="B125" s="53"/>
      <c r="C125" s="56"/>
      <c r="D125" s="59" t="s">
        <v>199</v>
      </c>
      <c r="E125" s="25"/>
      <c r="F125" s="50"/>
      <c r="G125" s="66"/>
      <c r="J125" s="8">
        <f t="shared" si="13"/>
        <v>0</v>
      </c>
      <c r="O125" s="15"/>
      <c r="P125" s="15"/>
      <c r="Q125" s="15"/>
      <c r="R125" s="15"/>
      <c r="S125" s="15"/>
      <c r="T125" s="15"/>
      <c r="U125" s="15"/>
      <c r="V125" s="15"/>
      <c r="W125" s="15"/>
      <c r="X125" s="15"/>
      <c r="Z125" s="16"/>
    </row>
    <row r="126" spans="1:27" outlineLevel="1" x14ac:dyDescent="0.3">
      <c r="A126" s="52"/>
      <c r="B126" s="53"/>
      <c r="C126" s="56"/>
      <c r="D126" s="59" t="s">
        <v>200</v>
      </c>
      <c r="E126" s="25"/>
      <c r="F126" s="50"/>
      <c r="G126" s="66"/>
      <c r="J126" s="8">
        <f t="shared" si="13"/>
        <v>0</v>
      </c>
      <c r="K126" s="8">
        <v>5</v>
      </c>
      <c r="L126" s="14">
        <f>SUM(J122:J126)</f>
        <v>0</v>
      </c>
      <c r="O126" s="14"/>
      <c r="P126" s="14"/>
      <c r="Q126" s="14"/>
      <c r="R126" s="14"/>
      <c r="S126" s="14"/>
      <c r="T126" s="14"/>
      <c r="U126" s="14"/>
      <c r="V126" s="14"/>
      <c r="W126" s="14"/>
      <c r="X126" s="14"/>
    </row>
    <row r="127" spans="1:27" s="19" customFormat="1" ht="19.5" customHeight="1" x14ac:dyDescent="0.3">
      <c r="A127" s="42" t="s">
        <v>109</v>
      </c>
      <c r="B127" s="43"/>
      <c r="C127" s="42"/>
      <c r="D127" s="44"/>
      <c r="E127" s="47"/>
      <c r="F127" s="43"/>
      <c r="G127" s="65"/>
      <c r="H127" s="11"/>
      <c r="I127" s="24"/>
      <c r="J127" s="13" t="s">
        <v>47</v>
      </c>
      <c r="K127" s="13" t="s">
        <v>48</v>
      </c>
      <c r="L127" s="13" t="s">
        <v>49</v>
      </c>
      <c r="M127" s="13" t="str">
        <f>C128</f>
        <v>Risico’s inschatten</v>
      </c>
      <c r="N127" s="13" t="str">
        <f>C129</f>
        <v>Preventie</v>
      </c>
      <c r="O127" s="13" t="str">
        <f>C132</f>
        <v>EHBO / Behandeling</v>
      </c>
      <c r="P127" s="13" t="str">
        <f>C133</f>
        <v>Je veilig gedragen als passagier</v>
      </c>
      <c r="Q127" s="13" t="str">
        <f>C138</f>
        <v>Je veilig gedragen als voetganger</v>
      </c>
      <c r="R127" s="13" t="str">
        <f>C144</f>
        <v>Je veilig gedragen als fietser</v>
      </c>
      <c r="S127" s="13"/>
      <c r="T127" s="13"/>
      <c r="U127" s="13"/>
      <c r="V127" s="13"/>
      <c r="W127" s="13"/>
      <c r="X127" s="13"/>
      <c r="Y127" s="13"/>
      <c r="Z127" s="13"/>
      <c r="AA127" s="13"/>
    </row>
    <row r="128" spans="1:27" outlineLevel="1" x14ac:dyDescent="0.3">
      <c r="A128" s="51"/>
      <c r="B128" s="69" t="s">
        <v>31</v>
      </c>
      <c r="C128" s="70" t="s">
        <v>162</v>
      </c>
      <c r="D128" s="59" t="s">
        <v>163</v>
      </c>
      <c r="E128" s="25"/>
      <c r="F128" s="50"/>
      <c r="G128" s="66"/>
      <c r="J128" s="8">
        <f>IF(E128="X",1,0)</f>
        <v>0</v>
      </c>
      <c r="K128" s="8">
        <v>1</v>
      </c>
      <c r="L128" s="14">
        <f>SUM(J128:J128)</f>
        <v>0</v>
      </c>
      <c r="M128" s="8">
        <f>K128</f>
        <v>1</v>
      </c>
      <c r="N128" s="8">
        <f>K131</f>
        <v>3</v>
      </c>
      <c r="O128" s="8">
        <f>K132</f>
        <v>1</v>
      </c>
      <c r="P128" s="8">
        <f>K137</f>
        <v>5</v>
      </c>
      <c r="Q128" s="8">
        <f>K143</f>
        <v>6</v>
      </c>
      <c r="R128" s="8">
        <f>K149</f>
        <v>6</v>
      </c>
    </row>
    <row r="129" spans="1:27" outlineLevel="1" x14ac:dyDescent="0.3">
      <c r="A129" s="52"/>
      <c r="B129" s="53"/>
      <c r="C129" s="71" t="s">
        <v>164</v>
      </c>
      <c r="D129" s="59" t="s">
        <v>165</v>
      </c>
      <c r="E129" s="25"/>
      <c r="F129" s="50"/>
      <c r="G129" s="66"/>
      <c r="J129" s="8">
        <f t="shared" ref="J129:J149" si="15">IF(E129="X",1,0)</f>
        <v>0</v>
      </c>
      <c r="M129" s="8">
        <f>L128</f>
        <v>0</v>
      </c>
      <c r="N129" s="8">
        <f>L131</f>
        <v>0</v>
      </c>
      <c r="O129" s="8">
        <f>L132</f>
        <v>0</v>
      </c>
      <c r="P129" s="8">
        <f>L137</f>
        <v>0</v>
      </c>
      <c r="Q129" s="8">
        <f>L143</f>
        <v>0</v>
      </c>
      <c r="R129" s="8">
        <f>L149</f>
        <v>0</v>
      </c>
    </row>
    <row r="130" spans="1:27" outlineLevel="1" x14ac:dyDescent="0.3">
      <c r="A130" s="52"/>
      <c r="B130" s="53"/>
      <c r="C130" s="56"/>
      <c r="D130" s="59" t="s">
        <v>166</v>
      </c>
      <c r="E130" s="25"/>
      <c r="F130" s="50"/>
      <c r="G130" s="66"/>
      <c r="J130" s="8">
        <f t="shared" si="15"/>
        <v>0</v>
      </c>
      <c r="M130" s="17">
        <f t="shared" ref="M130:R130" si="16">M129/M128*100</f>
        <v>0</v>
      </c>
      <c r="N130" s="17">
        <f t="shared" si="16"/>
        <v>0</v>
      </c>
      <c r="O130" s="17">
        <f t="shared" si="16"/>
        <v>0</v>
      </c>
      <c r="P130" s="17">
        <f t="shared" si="16"/>
        <v>0</v>
      </c>
      <c r="Q130" s="17">
        <f t="shared" si="16"/>
        <v>0</v>
      </c>
      <c r="R130" s="17">
        <f t="shared" si="16"/>
        <v>0</v>
      </c>
      <c r="S130" s="17"/>
      <c r="T130" s="17"/>
      <c r="U130" s="17"/>
      <c r="V130" s="17"/>
      <c r="W130" s="17"/>
      <c r="X130" s="17"/>
      <c r="Y130" s="17"/>
      <c r="Z130" s="17"/>
      <c r="AA130" s="17"/>
    </row>
    <row r="131" spans="1:27" outlineLevel="1" x14ac:dyDescent="0.3">
      <c r="A131" s="52"/>
      <c r="B131" s="53"/>
      <c r="C131" s="48"/>
      <c r="D131" s="59" t="s">
        <v>167</v>
      </c>
      <c r="E131" s="25"/>
      <c r="F131" s="50"/>
      <c r="G131" s="66"/>
      <c r="J131" s="8">
        <f t="shared" si="15"/>
        <v>0</v>
      </c>
      <c r="K131" s="14">
        <v>3</v>
      </c>
      <c r="L131" s="14">
        <f>SUM(J129:J131)</f>
        <v>0</v>
      </c>
    </row>
    <row r="132" spans="1:27" outlineLevel="1" x14ac:dyDescent="0.3">
      <c r="A132" s="52"/>
      <c r="B132" s="53"/>
      <c r="C132" s="62" t="s">
        <v>168</v>
      </c>
      <c r="D132" s="59" t="s">
        <v>169</v>
      </c>
      <c r="E132" s="25"/>
      <c r="F132" s="50"/>
      <c r="G132" s="66"/>
      <c r="J132" s="8">
        <f t="shared" si="15"/>
        <v>0</v>
      </c>
      <c r="K132" s="8">
        <v>1</v>
      </c>
      <c r="L132" s="14">
        <f>SUM(J132:J132)</f>
        <v>0</v>
      </c>
    </row>
    <row r="133" spans="1:27" ht="36" customHeight="1" outlineLevel="1" x14ac:dyDescent="0.3">
      <c r="A133" s="52"/>
      <c r="B133" s="71" t="s">
        <v>110</v>
      </c>
      <c r="C133" s="73" t="s">
        <v>170</v>
      </c>
      <c r="D133" s="59" t="s">
        <v>171</v>
      </c>
      <c r="E133" s="25"/>
      <c r="F133" s="50"/>
      <c r="G133" s="66"/>
      <c r="J133" s="8">
        <f t="shared" si="15"/>
        <v>0</v>
      </c>
    </row>
    <row r="134" spans="1:27" ht="35.25" customHeight="1" outlineLevel="1" x14ac:dyDescent="0.3">
      <c r="A134" s="52"/>
      <c r="B134" s="53"/>
      <c r="C134" s="56"/>
      <c r="D134" s="59" t="s">
        <v>172</v>
      </c>
      <c r="E134" s="25"/>
      <c r="F134" s="50"/>
      <c r="G134" s="66"/>
      <c r="J134" s="8">
        <f t="shared" si="15"/>
        <v>0</v>
      </c>
      <c r="L134" s="10"/>
    </row>
    <row r="135" spans="1:27" ht="35.25" customHeight="1" outlineLevel="1" x14ac:dyDescent="0.3">
      <c r="A135" s="52"/>
      <c r="B135" s="53"/>
      <c r="C135" s="56"/>
      <c r="D135" s="59" t="s">
        <v>173</v>
      </c>
      <c r="E135" s="25"/>
      <c r="F135" s="50"/>
      <c r="G135" s="66"/>
      <c r="J135" s="8">
        <f t="shared" si="15"/>
        <v>0</v>
      </c>
      <c r="L135" s="14"/>
    </row>
    <row r="136" spans="1:27" ht="24" customHeight="1" outlineLevel="1" x14ac:dyDescent="0.3">
      <c r="A136" s="52"/>
      <c r="B136" s="53"/>
      <c r="C136" s="56"/>
      <c r="D136" s="59" t="s">
        <v>174</v>
      </c>
      <c r="E136" s="25"/>
      <c r="F136" s="50"/>
      <c r="G136" s="66"/>
      <c r="J136" s="8">
        <f t="shared" si="15"/>
        <v>0</v>
      </c>
      <c r="L136" s="14"/>
    </row>
    <row r="137" spans="1:27" ht="23.25" customHeight="1" outlineLevel="1" x14ac:dyDescent="0.3">
      <c r="A137" s="52"/>
      <c r="B137" s="53"/>
      <c r="C137" s="56"/>
      <c r="D137" s="59" t="s">
        <v>175</v>
      </c>
      <c r="E137" s="25"/>
      <c r="F137" s="50"/>
      <c r="G137" s="66"/>
      <c r="J137" s="8">
        <f t="shared" si="15"/>
        <v>0</v>
      </c>
      <c r="K137" s="8">
        <v>5</v>
      </c>
      <c r="L137" s="14">
        <f>SUM(J133:J137)</f>
        <v>0</v>
      </c>
    </row>
    <row r="138" spans="1:27" ht="32.25" customHeight="1" outlineLevel="1" x14ac:dyDescent="0.3">
      <c r="A138" s="52"/>
      <c r="B138" s="53"/>
      <c r="C138" s="71" t="s">
        <v>176</v>
      </c>
      <c r="D138" s="80" t="s">
        <v>177</v>
      </c>
      <c r="E138" s="25"/>
      <c r="F138" s="50"/>
      <c r="G138" s="66"/>
      <c r="J138" s="8">
        <f t="shared" si="15"/>
        <v>0</v>
      </c>
    </row>
    <row r="139" spans="1:27" ht="21" customHeight="1" outlineLevel="1" x14ac:dyDescent="0.3">
      <c r="A139" s="52"/>
      <c r="B139" s="53"/>
      <c r="C139" s="56"/>
      <c r="D139" s="80" t="s">
        <v>178</v>
      </c>
      <c r="E139" s="25"/>
      <c r="F139" s="50"/>
      <c r="G139" s="66"/>
      <c r="J139" s="8">
        <f t="shared" si="15"/>
        <v>0</v>
      </c>
      <c r="L139" s="10"/>
    </row>
    <row r="140" spans="1:27" ht="30" customHeight="1" outlineLevel="1" x14ac:dyDescent="0.3">
      <c r="A140" s="52"/>
      <c r="B140" s="53"/>
      <c r="C140" s="56"/>
      <c r="D140" s="80" t="s">
        <v>179</v>
      </c>
      <c r="E140" s="25"/>
      <c r="F140" s="50"/>
      <c r="G140" s="66"/>
      <c r="J140" s="8">
        <f t="shared" si="15"/>
        <v>0</v>
      </c>
      <c r="L140" s="14"/>
    </row>
    <row r="141" spans="1:27" ht="21.75" customHeight="1" outlineLevel="1" x14ac:dyDescent="0.3">
      <c r="A141" s="52"/>
      <c r="B141" s="53"/>
      <c r="C141" s="56"/>
      <c r="D141" s="80" t="s">
        <v>180</v>
      </c>
      <c r="E141" s="25"/>
      <c r="F141" s="50"/>
      <c r="G141" s="66"/>
      <c r="J141" s="8">
        <f t="shared" si="15"/>
        <v>0</v>
      </c>
      <c r="L141" s="14"/>
    </row>
    <row r="142" spans="1:27" ht="30" customHeight="1" outlineLevel="1" x14ac:dyDescent="0.3">
      <c r="A142" s="52"/>
      <c r="B142" s="53"/>
      <c r="C142" s="56"/>
      <c r="D142" s="80" t="s">
        <v>181</v>
      </c>
      <c r="E142" s="25"/>
      <c r="F142" s="50"/>
      <c r="G142" s="66"/>
      <c r="J142" s="8">
        <f t="shared" si="15"/>
        <v>0</v>
      </c>
      <c r="L142" s="14"/>
    </row>
    <row r="143" spans="1:27" ht="36.75" customHeight="1" outlineLevel="1" x14ac:dyDescent="0.3">
      <c r="A143" s="52"/>
      <c r="B143" s="53"/>
      <c r="C143" s="56"/>
      <c r="D143" s="80" t="s">
        <v>182</v>
      </c>
      <c r="E143" s="25"/>
      <c r="F143" s="50"/>
      <c r="G143" s="66"/>
      <c r="J143" s="8">
        <f t="shared" si="15"/>
        <v>0</v>
      </c>
      <c r="K143" s="8">
        <v>6</v>
      </c>
      <c r="L143" s="14">
        <f>SUM(J138:J143)</f>
        <v>0</v>
      </c>
    </row>
    <row r="144" spans="1:27" ht="35.25" customHeight="1" outlineLevel="1" x14ac:dyDescent="0.3">
      <c r="A144" s="51"/>
      <c r="B144" s="53"/>
      <c r="C144" s="71" t="s">
        <v>183</v>
      </c>
      <c r="D144" s="59" t="s">
        <v>184</v>
      </c>
      <c r="E144" s="25"/>
      <c r="F144" s="50"/>
      <c r="G144" s="66"/>
      <c r="J144" s="8">
        <f t="shared" si="15"/>
        <v>0</v>
      </c>
    </row>
    <row r="145" spans="1:12" ht="48.75" customHeight="1" outlineLevel="1" x14ac:dyDescent="0.3">
      <c r="A145" s="51"/>
      <c r="B145" s="53"/>
      <c r="C145" s="56"/>
      <c r="D145" s="59" t="s">
        <v>1034</v>
      </c>
      <c r="E145" s="25"/>
      <c r="F145" s="50"/>
      <c r="G145" s="66"/>
      <c r="J145" s="8">
        <f t="shared" si="15"/>
        <v>0</v>
      </c>
    </row>
    <row r="146" spans="1:12" ht="22.5" customHeight="1" outlineLevel="1" x14ac:dyDescent="0.3">
      <c r="A146" s="51"/>
      <c r="B146" s="53"/>
      <c r="C146" s="60"/>
      <c r="D146" s="61" t="s">
        <v>185</v>
      </c>
      <c r="E146" s="25"/>
      <c r="F146" s="50"/>
      <c r="G146" s="66"/>
      <c r="J146" s="8">
        <f t="shared" si="15"/>
        <v>0</v>
      </c>
    </row>
    <row r="147" spans="1:12" ht="22.5" customHeight="1" outlineLevel="1" x14ac:dyDescent="0.3">
      <c r="A147" s="51"/>
      <c r="B147" s="53"/>
      <c r="C147" s="60"/>
      <c r="D147" s="61" t="s">
        <v>186</v>
      </c>
      <c r="E147" s="25"/>
      <c r="F147" s="50"/>
      <c r="G147" s="66"/>
      <c r="J147" s="8">
        <f t="shared" si="15"/>
        <v>0</v>
      </c>
    </row>
    <row r="148" spans="1:12" ht="33.75" customHeight="1" outlineLevel="1" x14ac:dyDescent="0.3">
      <c r="A148" s="51"/>
      <c r="B148" s="53"/>
      <c r="C148" s="60"/>
      <c r="D148" s="61" t="s">
        <v>187</v>
      </c>
      <c r="E148" s="25"/>
      <c r="F148" s="50"/>
      <c r="G148" s="66"/>
      <c r="J148" s="8">
        <f t="shared" si="15"/>
        <v>0</v>
      </c>
    </row>
    <row r="149" spans="1:12" ht="21.75" customHeight="1" outlineLevel="1" x14ac:dyDescent="0.3">
      <c r="A149" s="51"/>
      <c r="B149" s="53"/>
      <c r="C149" s="48"/>
      <c r="D149" s="59" t="s">
        <v>188</v>
      </c>
      <c r="E149" s="25"/>
      <c r="F149" s="50"/>
      <c r="G149" s="66"/>
      <c r="J149" s="8">
        <f t="shared" si="15"/>
        <v>0</v>
      </c>
      <c r="K149" s="8">
        <v>6</v>
      </c>
      <c r="L149" s="14">
        <f>SUM(J144:J149)</f>
        <v>0</v>
      </c>
    </row>
    <row r="150" spans="1:12" x14ac:dyDescent="0.3">
      <c r="A150" s="82"/>
      <c r="B150" s="81"/>
    </row>
  </sheetData>
  <dataConsolidate/>
  <mergeCells count="10">
    <mergeCell ref="C108:C111"/>
    <mergeCell ref="C112:C114"/>
    <mergeCell ref="A2:D2"/>
    <mergeCell ref="B75:C75"/>
    <mergeCell ref="B70:C71"/>
    <mergeCell ref="B72:C72"/>
    <mergeCell ref="B73:C73"/>
    <mergeCell ref="B74:C74"/>
    <mergeCell ref="C49:C51"/>
    <mergeCell ref="A104:B104"/>
  </mergeCells>
  <pageMargins left="0.7" right="0.7" top="0.75" bottom="0.75" header="0.3" footer="0.3"/>
  <pageSetup paperSize="9" orientation="portrait" r:id="rId1"/>
  <ignoredErrors>
    <ignoredError sqref="O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0"/>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33" customWidth="1"/>
    <col min="9" max="9" width="236"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7" x14ac:dyDescent="0.3">
      <c r="A1" s="32"/>
      <c r="B1" s="33"/>
      <c r="C1" s="34"/>
      <c r="D1" s="35"/>
      <c r="E1" s="45"/>
      <c r="F1" s="33"/>
      <c r="G1" s="33"/>
    </row>
    <row r="2" spans="1:27" ht="45" customHeight="1" x14ac:dyDescent="0.3">
      <c r="A2" s="141" t="s">
        <v>413</v>
      </c>
      <c r="B2" s="141"/>
      <c r="C2" s="141"/>
      <c r="D2" s="141"/>
      <c r="E2" s="45"/>
      <c r="F2" s="33"/>
      <c r="G2" s="33"/>
    </row>
    <row r="3" spans="1:27"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7"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C8</f>
        <v>Kwaliteiten</v>
      </c>
      <c r="O4" s="58" t="str">
        <f>C11</f>
        <v>Beeld van mezelf</v>
      </c>
      <c r="P4" s="58" t="str">
        <f>C15</f>
        <v>Gevoelens hanteren</v>
      </c>
      <c r="Q4" s="58" t="str">
        <f>C18</f>
        <v>Impulscontrole</v>
      </c>
      <c r="R4" s="58" t="str">
        <f>C21</f>
        <v>Doelgericht gedrag</v>
      </c>
      <c r="S4" s="58" t="str">
        <f>C29</f>
        <v>Inlevingsvermogen</v>
      </c>
      <c r="T4" s="58" t="str">
        <f>C33</f>
        <v>Individu en groep</v>
      </c>
      <c r="U4" s="58" t="str">
        <f>C38</f>
        <v>Gedrag inschatten van de ander</v>
      </c>
      <c r="V4" s="58" t="str">
        <f>C42</f>
        <v>Omgaan met elkaar</v>
      </c>
      <c r="W4" s="58" t="str">
        <f>C49</f>
        <v>Samenwerken</v>
      </c>
      <c r="X4" s="58" t="str">
        <f>C53</f>
        <v>Omgaan met sociale druk</v>
      </c>
      <c r="Y4" s="58" t="str">
        <f>C57</f>
        <v>Conflicten hanteren</v>
      </c>
      <c r="Z4" s="58" t="str">
        <f>C60</f>
        <v>Weloverwogen kiezen</v>
      </c>
      <c r="AA4" s="58" t="str">
        <f>C64</f>
        <v>Verantwoordelijkheid nemen</v>
      </c>
    </row>
    <row r="5" spans="1:27" ht="20.100000000000001" customHeight="1" outlineLevel="1" x14ac:dyDescent="0.3">
      <c r="A5" s="51"/>
      <c r="B5" s="53" t="s">
        <v>11</v>
      </c>
      <c r="C5" s="56" t="s">
        <v>4</v>
      </c>
      <c r="D5" s="59" t="s">
        <v>50</v>
      </c>
      <c r="E5" s="25"/>
      <c r="F5" s="50"/>
      <c r="G5" s="66"/>
      <c r="J5" s="36">
        <f>IF(E5="X",1,0)</f>
        <v>0</v>
      </c>
      <c r="M5" s="36">
        <f>K7</f>
        <v>3</v>
      </c>
      <c r="N5" s="36">
        <f>K10</f>
        <v>3</v>
      </c>
      <c r="O5" s="36">
        <f>K14</f>
        <v>4</v>
      </c>
      <c r="P5" s="36">
        <f>K17</f>
        <v>3</v>
      </c>
      <c r="Q5" s="36">
        <f>K20</f>
        <v>3</v>
      </c>
      <c r="R5" s="36">
        <f>K28</f>
        <v>8</v>
      </c>
      <c r="S5" s="36">
        <f>K32</f>
        <v>4</v>
      </c>
      <c r="T5" s="36">
        <f>K37</f>
        <v>5</v>
      </c>
      <c r="U5" s="36">
        <f>K41</f>
        <v>4</v>
      </c>
      <c r="V5" s="36">
        <f>K48</f>
        <v>7</v>
      </c>
      <c r="W5" s="36">
        <f>K52</f>
        <v>4</v>
      </c>
      <c r="X5" s="36">
        <f>K56</f>
        <v>4</v>
      </c>
      <c r="Y5" s="36">
        <f>K59</f>
        <v>3</v>
      </c>
      <c r="Z5" s="36">
        <f>K63</f>
        <v>4</v>
      </c>
      <c r="AA5" s="36">
        <f>K68</f>
        <v>5</v>
      </c>
    </row>
    <row r="6" spans="1:27" ht="20.100000000000001" customHeight="1" outlineLevel="1" x14ac:dyDescent="0.3">
      <c r="A6" s="52"/>
      <c r="B6" s="53"/>
      <c r="C6" s="56"/>
      <c r="D6" s="59" t="s">
        <v>51</v>
      </c>
      <c r="E6" s="25"/>
      <c r="F6" s="50"/>
      <c r="G6" s="66"/>
      <c r="J6" s="36">
        <f t="shared" ref="J6:J68" si="0">IF(E6="X",1,0)</f>
        <v>0</v>
      </c>
      <c r="M6" s="36">
        <f>L7</f>
        <v>0</v>
      </c>
      <c r="N6" s="36">
        <f>L10</f>
        <v>0</v>
      </c>
      <c r="O6" s="36">
        <f>L14</f>
        <v>0</v>
      </c>
      <c r="P6" s="36">
        <f>L17</f>
        <v>0</v>
      </c>
      <c r="Q6" s="36">
        <f>L20</f>
        <v>0</v>
      </c>
      <c r="R6" s="36">
        <f>L28</f>
        <v>0</v>
      </c>
      <c r="S6" s="36">
        <f>L32</f>
        <v>0</v>
      </c>
      <c r="T6" s="36">
        <f>L37</f>
        <v>0</v>
      </c>
      <c r="U6" s="36">
        <f>L41</f>
        <v>0</v>
      </c>
      <c r="V6" s="36">
        <f>L48</f>
        <v>0</v>
      </c>
      <c r="W6" s="36">
        <f>L52</f>
        <v>0</v>
      </c>
      <c r="X6" s="36">
        <f>L56</f>
        <v>0</v>
      </c>
      <c r="Y6" s="36">
        <f>L59</f>
        <v>0</v>
      </c>
      <c r="Z6" s="36">
        <f>L63</f>
        <v>0</v>
      </c>
      <c r="AA6" s="36">
        <f>L68</f>
        <v>0</v>
      </c>
    </row>
    <row r="7" spans="1:27" ht="34.5" customHeight="1" outlineLevel="1" x14ac:dyDescent="0.3">
      <c r="A7" s="52"/>
      <c r="B7" s="53"/>
      <c r="C7" s="48"/>
      <c r="D7" s="59" t="s">
        <v>414</v>
      </c>
      <c r="E7" s="25"/>
      <c r="F7" s="50"/>
      <c r="G7" s="66"/>
      <c r="J7" s="36">
        <f t="shared" si="0"/>
        <v>0</v>
      </c>
      <c r="K7" s="14">
        <v>3</v>
      </c>
      <c r="L7" s="14">
        <f>SUM(J5:J7)</f>
        <v>0</v>
      </c>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7" ht="20.100000000000001" customHeight="1" outlineLevel="1" x14ac:dyDescent="0.3">
      <c r="A8" s="52"/>
      <c r="B8" s="53"/>
      <c r="C8" s="55" t="s">
        <v>5</v>
      </c>
      <c r="D8" s="59" t="s">
        <v>415</v>
      </c>
      <c r="E8" s="25"/>
      <c r="F8" s="50"/>
      <c r="G8" s="66"/>
      <c r="J8" s="36">
        <f t="shared" si="0"/>
        <v>0</v>
      </c>
    </row>
    <row r="9" spans="1:27" ht="20.25" customHeight="1" outlineLevel="1" x14ac:dyDescent="0.3">
      <c r="A9" s="52"/>
      <c r="B9" s="53"/>
      <c r="C9" s="56"/>
      <c r="D9" s="59" t="s">
        <v>416</v>
      </c>
      <c r="E9" s="25"/>
      <c r="F9" s="50"/>
      <c r="G9" s="66"/>
      <c r="J9" s="36">
        <f t="shared" si="0"/>
        <v>0</v>
      </c>
    </row>
    <row r="10" spans="1:27" ht="20.100000000000001" customHeight="1" outlineLevel="1" x14ac:dyDescent="0.3">
      <c r="A10" s="52"/>
      <c r="B10" s="53"/>
      <c r="C10" s="48"/>
      <c r="D10" s="59" t="s">
        <v>55</v>
      </c>
      <c r="E10" s="25"/>
      <c r="F10" s="50"/>
      <c r="G10" s="66"/>
      <c r="J10" s="36">
        <f t="shared" si="0"/>
        <v>0</v>
      </c>
      <c r="K10" s="14">
        <v>3</v>
      </c>
      <c r="L10" s="14">
        <f>SUM(J8:J10)</f>
        <v>0</v>
      </c>
    </row>
    <row r="11" spans="1:27" ht="34.5" customHeight="1" outlineLevel="1" x14ac:dyDescent="0.3">
      <c r="A11" s="52"/>
      <c r="B11" s="53"/>
      <c r="C11" s="71" t="s">
        <v>56</v>
      </c>
      <c r="D11" s="59" t="s">
        <v>417</v>
      </c>
      <c r="E11" s="25"/>
      <c r="F11" s="50"/>
      <c r="G11" s="66"/>
      <c r="J11" s="36">
        <f t="shared" si="0"/>
        <v>0</v>
      </c>
      <c r="K11" s="50"/>
      <c r="L11" s="50"/>
    </row>
    <row r="12" spans="1:27" ht="33" customHeight="1" outlineLevel="1" x14ac:dyDescent="0.3">
      <c r="A12" s="52"/>
      <c r="B12" s="53"/>
      <c r="C12" s="70"/>
      <c r="D12" s="59" t="s">
        <v>418</v>
      </c>
      <c r="E12" s="25"/>
      <c r="F12" s="50"/>
      <c r="G12" s="66"/>
      <c r="J12" s="36">
        <f t="shared" si="0"/>
        <v>0</v>
      </c>
      <c r="L12" s="14"/>
    </row>
    <row r="13" spans="1:27" ht="20.100000000000001" customHeight="1" outlineLevel="1" x14ac:dyDescent="0.3">
      <c r="A13" s="52"/>
      <c r="B13" s="53"/>
      <c r="C13" s="70"/>
      <c r="D13" s="59" t="s">
        <v>419</v>
      </c>
      <c r="E13" s="25"/>
      <c r="F13" s="50"/>
      <c r="G13" s="66"/>
      <c r="J13" s="36">
        <f t="shared" si="0"/>
        <v>0</v>
      </c>
      <c r="L13" s="14"/>
    </row>
    <row r="14" spans="1:27" ht="20.100000000000001" customHeight="1" outlineLevel="1" x14ac:dyDescent="0.3">
      <c r="A14" s="52"/>
      <c r="B14" s="53"/>
      <c r="C14" s="70"/>
      <c r="D14" s="59" t="s">
        <v>420</v>
      </c>
      <c r="E14" s="25"/>
      <c r="F14" s="50"/>
      <c r="G14" s="66"/>
      <c r="J14" s="36">
        <f t="shared" si="0"/>
        <v>0</v>
      </c>
      <c r="K14" s="36">
        <v>4</v>
      </c>
      <c r="L14" s="14">
        <f>SUM(J11:J14)</f>
        <v>0</v>
      </c>
    </row>
    <row r="15" spans="1:27" ht="20.100000000000001" customHeight="1" outlineLevel="1" x14ac:dyDescent="0.3">
      <c r="A15" s="52"/>
      <c r="B15" s="54" t="s">
        <v>7</v>
      </c>
      <c r="C15" s="71" t="s">
        <v>8</v>
      </c>
      <c r="D15" s="59" t="s">
        <v>421</v>
      </c>
      <c r="E15" s="25"/>
      <c r="F15" s="50"/>
      <c r="G15" s="66"/>
      <c r="J15" s="36">
        <f t="shared" si="0"/>
        <v>0</v>
      </c>
    </row>
    <row r="16" spans="1:27" ht="33.75" customHeight="1" outlineLevel="1" x14ac:dyDescent="0.3">
      <c r="A16" s="52"/>
      <c r="B16" s="53"/>
      <c r="C16" s="91"/>
      <c r="D16" s="59" t="s">
        <v>422</v>
      </c>
      <c r="E16" s="25"/>
      <c r="F16" s="50"/>
      <c r="G16" s="66"/>
      <c r="J16" s="36">
        <f t="shared" si="0"/>
        <v>0</v>
      </c>
    </row>
    <row r="17" spans="1:12" ht="23.25" customHeight="1" outlineLevel="1" x14ac:dyDescent="0.3">
      <c r="A17" s="52"/>
      <c r="B17" s="53"/>
      <c r="C17" s="56"/>
      <c r="D17" s="59" t="s">
        <v>423</v>
      </c>
      <c r="E17" s="25"/>
      <c r="F17" s="50"/>
      <c r="G17" s="66"/>
      <c r="J17" s="36">
        <f t="shared" si="0"/>
        <v>0</v>
      </c>
      <c r="K17" s="36">
        <v>3</v>
      </c>
      <c r="L17" s="14">
        <f>SUM(J15:J17)</f>
        <v>0</v>
      </c>
    </row>
    <row r="18" spans="1:12" ht="35.1" customHeight="1" outlineLevel="1" x14ac:dyDescent="0.3">
      <c r="A18" s="52"/>
      <c r="B18" s="53"/>
      <c r="C18" s="55" t="s">
        <v>9</v>
      </c>
      <c r="D18" s="59" t="s">
        <v>424</v>
      </c>
      <c r="E18" s="25"/>
      <c r="F18" s="50"/>
      <c r="G18" s="66"/>
      <c r="J18" s="36">
        <f t="shared" si="0"/>
        <v>0</v>
      </c>
    </row>
    <row r="19" spans="1:12" ht="22.5" customHeight="1" outlineLevel="1" x14ac:dyDescent="0.3">
      <c r="A19" s="52"/>
      <c r="B19" s="53"/>
      <c r="C19" s="56"/>
      <c r="D19" s="59" t="s">
        <v>425</v>
      </c>
      <c r="E19" s="25"/>
      <c r="F19" s="50"/>
      <c r="G19" s="66"/>
      <c r="J19" s="36">
        <f t="shared" si="0"/>
        <v>0</v>
      </c>
    </row>
    <row r="20" spans="1:12" ht="35.1" customHeight="1" outlineLevel="1" x14ac:dyDescent="0.3">
      <c r="A20" s="52"/>
      <c r="B20" s="53"/>
      <c r="C20" s="56"/>
      <c r="D20" s="59" t="s">
        <v>57</v>
      </c>
      <c r="E20" s="25"/>
      <c r="F20" s="50"/>
      <c r="G20" s="66"/>
      <c r="J20" s="36">
        <f t="shared" si="0"/>
        <v>0</v>
      </c>
      <c r="K20" s="36">
        <v>3</v>
      </c>
      <c r="L20" s="14">
        <f>SUM(J18:J20)</f>
        <v>0</v>
      </c>
    </row>
    <row r="21" spans="1:12" ht="35.1" customHeight="1" outlineLevel="1" x14ac:dyDescent="0.3">
      <c r="A21" s="51"/>
      <c r="B21" s="53"/>
      <c r="C21" s="55" t="s">
        <v>10</v>
      </c>
      <c r="D21" s="59" t="s">
        <v>58</v>
      </c>
      <c r="E21" s="25"/>
      <c r="F21" s="50"/>
      <c r="G21" s="66"/>
      <c r="J21" s="36">
        <f t="shared" si="0"/>
        <v>0</v>
      </c>
    </row>
    <row r="22" spans="1:12" s="36" customFormat="1" ht="20.100000000000001" customHeight="1" outlineLevel="1" x14ac:dyDescent="0.3">
      <c r="A22" s="51"/>
      <c r="B22" s="53"/>
      <c r="C22" s="56"/>
      <c r="D22" s="59" t="s">
        <v>426</v>
      </c>
      <c r="E22" s="25"/>
      <c r="F22" s="50"/>
      <c r="G22" s="66"/>
      <c r="H22" s="33"/>
      <c r="I22" s="22"/>
      <c r="J22" s="36">
        <f t="shared" si="0"/>
        <v>0</v>
      </c>
    </row>
    <row r="23" spans="1:12" s="36" customFormat="1" ht="35.1" customHeight="1" outlineLevel="1" x14ac:dyDescent="0.3">
      <c r="A23" s="51"/>
      <c r="B23" s="53"/>
      <c r="C23" s="60"/>
      <c r="D23" s="61" t="s">
        <v>427</v>
      </c>
      <c r="E23" s="25"/>
      <c r="F23" s="50"/>
      <c r="G23" s="66"/>
      <c r="H23" s="33"/>
      <c r="I23" s="22"/>
      <c r="J23" s="36">
        <f t="shared" si="0"/>
        <v>0</v>
      </c>
    </row>
    <row r="24" spans="1:12" s="36" customFormat="1" ht="20.25" customHeight="1" outlineLevel="1" x14ac:dyDescent="0.3">
      <c r="A24" s="51"/>
      <c r="B24" s="53"/>
      <c r="C24" s="60"/>
      <c r="D24" s="61" t="s">
        <v>428</v>
      </c>
      <c r="E24" s="25"/>
      <c r="F24" s="50"/>
      <c r="G24" s="66"/>
      <c r="H24" s="33"/>
      <c r="I24" s="22"/>
      <c r="J24" s="36">
        <f t="shared" si="0"/>
        <v>0</v>
      </c>
    </row>
    <row r="25" spans="1:12" s="36" customFormat="1" ht="22.5" customHeight="1" outlineLevel="1" x14ac:dyDescent="0.3">
      <c r="A25" s="51"/>
      <c r="B25" s="53"/>
      <c r="C25" s="60"/>
      <c r="D25" s="61" t="s">
        <v>429</v>
      </c>
      <c r="E25" s="25"/>
      <c r="F25" s="50"/>
      <c r="G25" s="66"/>
      <c r="H25" s="33"/>
      <c r="I25" s="22"/>
      <c r="J25" s="36">
        <f t="shared" si="0"/>
        <v>0</v>
      </c>
    </row>
    <row r="26" spans="1:12" s="36" customFormat="1" ht="33.75" customHeight="1" outlineLevel="1" x14ac:dyDescent="0.3">
      <c r="A26" s="51"/>
      <c r="B26" s="53"/>
      <c r="C26" s="60"/>
      <c r="D26" s="61" t="s">
        <v>430</v>
      </c>
      <c r="E26" s="25"/>
      <c r="F26" s="50"/>
      <c r="G26" s="66"/>
      <c r="H26" s="33"/>
      <c r="I26" s="22"/>
      <c r="J26" s="36">
        <f t="shared" si="0"/>
        <v>0</v>
      </c>
    </row>
    <row r="27" spans="1:12" s="36" customFormat="1" ht="22.5" customHeight="1" outlineLevel="1" x14ac:dyDescent="0.3">
      <c r="A27" s="51"/>
      <c r="B27" s="53"/>
      <c r="C27" s="60"/>
      <c r="D27" s="61" t="s">
        <v>431</v>
      </c>
      <c r="E27" s="25"/>
      <c r="F27" s="50"/>
      <c r="G27" s="66"/>
      <c r="H27" s="33"/>
      <c r="I27" s="22"/>
      <c r="J27" s="36">
        <f t="shared" si="0"/>
        <v>0</v>
      </c>
    </row>
    <row r="28" spans="1:12" s="36" customFormat="1" ht="23.25" customHeight="1" outlineLevel="1" x14ac:dyDescent="0.3">
      <c r="A28" s="51"/>
      <c r="B28" s="53"/>
      <c r="C28" s="48"/>
      <c r="D28" s="59" t="s">
        <v>432</v>
      </c>
      <c r="E28" s="25"/>
      <c r="F28" s="50"/>
      <c r="G28" s="66"/>
      <c r="H28" s="33"/>
      <c r="I28" s="22"/>
      <c r="J28" s="36">
        <f t="shared" si="0"/>
        <v>0</v>
      </c>
      <c r="K28" s="36">
        <v>8</v>
      </c>
      <c r="L28" s="14">
        <f>SUM(J21:J28)</f>
        <v>0</v>
      </c>
    </row>
    <row r="29" spans="1:12" s="36" customFormat="1" ht="20.100000000000001" customHeight="1" outlineLevel="1" x14ac:dyDescent="0.3">
      <c r="A29" s="51"/>
      <c r="B29" s="54" t="s">
        <v>12</v>
      </c>
      <c r="C29" s="55" t="s">
        <v>13</v>
      </c>
      <c r="D29" s="59" t="s">
        <v>59</v>
      </c>
      <c r="E29" s="25"/>
      <c r="F29" s="50"/>
      <c r="G29" s="66"/>
      <c r="H29" s="33"/>
      <c r="I29" s="22"/>
      <c r="J29" s="36">
        <f t="shared" si="0"/>
        <v>0</v>
      </c>
    </row>
    <row r="30" spans="1:12" s="36" customFormat="1" ht="32.25" customHeight="1" outlineLevel="1" x14ac:dyDescent="0.3">
      <c r="A30" s="51"/>
      <c r="B30" s="53"/>
      <c r="C30" s="60"/>
      <c r="D30" s="61" t="s">
        <v>60</v>
      </c>
      <c r="E30" s="25"/>
      <c r="F30" s="50"/>
      <c r="G30" s="66"/>
      <c r="H30" s="33"/>
      <c r="I30" s="22"/>
      <c r="J30" s="36">
        <f t="shared" si="0"/>
        <v>0</v>
      </c>
    </row>
    <row r="31" spans="1:12" s="36" customFormat="1" ht="20.100000000000001" customHeight="1" outlineLevel="1" x14ac:dyDescent="0.3">
      <c r="A31" s="51"/>
      <c r="B31" s="53"/>
      <c r="C31" s="48"/>
      <c r="D31" s="59" t="s">
        <v>433</v>
      </c>
      <c r="E31" s="25"/>
      <c r="F31" s="50"/>
      <c r="G31" s="66"/>
      <c r="H31" s="33"/>
      <c r="I31" s="22"/>
      <c r="J31" s="36">
        <f t="shared" si="0"/>
        <v>0</v>
      </c>
    </row>
    <row r="32" spans="1:12" s="36" customFormat="1" ht="33" customHeight="1" outlineLevel="1" x14ac:dyDescent="0.3">
      <c r="A32" s="51"/>
      <c r="B32" s="53"/>
      <c r="C32" s="56"/>
      <c r="D32" s="59" t="s">
        <v>434</v>
      </c>
      <c r="E32" s="25"/>
      <c r="F32" s="50"/>
      <c r="G32" s="66"/>
      <c r="H32" s="33"/>
      <c r="I32" s="22"/>
      <c r="J32" s="36">
        <f t="shared" si="0"/>
        <v>0</v>
      </c>
      <c r="K32" s="36">
        <v>4</v>
      </c>
      <c r="L32" s="14">
        <f>SUM(J29:J32)</f>
        <v>0</v>
      </c>
    </row>
    <row r="33" spans="1:12" s="36" customFormat="1" ht="20.100000000000001" customHeight="1" outlineLevel="1" x14ac:dyDescent="0.3">
      <c r="A33" s="51"/>
      <c r="B33" s="53"/>
      <c r="C33" s="55" t="s">
        <v>14</v>
      </c>
      <c r="D33" s="59" t="s">
        <v>61</v>
      </c>
      <c r="E33" s="25"/>
      <c r="F33" s="50"/>
      <c r="G33" s="66"/>
      <c r="H33" s="33"/>
      <c r="I33" s="22"/>
      <c r="J33" s="36">
        <f t="shared" si="0"/>
        <v>0</v>
      </c>
    </row>
    <row r="34" spans="1:12" s="36" customFormat="1" ht="20.100000000000001" customHeight="1" outlineLevel="1" x14ac:dyDescent="0.3">
      <c r="A34" s="51"/>
      <c r="B34" s="53"/>
      <c r="C34" s="56"/>
      <c r="D34" s="59" t="s">
        <v>435</v>
      </c>
      <c r="E34" s="25"/>
      <c r="F34" s="50"/>
      <c r="G34" s="66"/>
      <c r="H34" s="33"/>
      <c r="I34" s="22"/>
      <c r="J34" s="36">
        <f t="shared" si="0"/>
        <v>0</v>
      </c>
    </row>
    <row r="35" spans="1:12" s="36" customFormat="1" ht="33.75" customHeight="1" outlineLevel="1" x14ac:dyDescent="0.3">
      <c r="A35" s="51"/>
      <c r="B35" s="53"/>
      <c r="C35" s="56"/>
      <c r="D35" s="59" t="s">
        <v>436</v>
      </c>
      <c r="E35" s="25"/>
      <c r="F35" s="50"/>
      <c r="G35" s="66"/>
      <c r="H35" s="33"/>
      <c r="I35" s="22"/>
      <c r="J35" s="36">
        <f t="shared" si="0"/>
        <v>0</v>
      </c>
    </row>
    <row r="36" spans="1:12" s="36" customFormat="1" ht="20.100000000000001" customHeight="1" outlineLevel="1" x14ac:dyDescent="0.3">
      <c r="A36" s="51"/>
      <c r="B36" s="53"/>
      <c r="C36" s="56"/>
      <c r="D36" s="59" t="s">
        <v>437</v>
      </c>
      <c r="E36" s="25"/>
      <c r="F36" s="50"/>
      <c r="G36" s="66"/>
      <c r="H36" s="33"/>
      <c r="I36" s="22"/>
      <c r="J36" s="36">
        <f t="shared" si="0"/>
        <v>0</v>
      </c>
    </row>
    <row r="37" spans="1:12" s="36" customFormat="1" ht="28.5" customHeight="1" outlineLevel="1" x14ac:dyDescent="0.3">
      <c r="A37" s="51"/>
      <c r="B37" s="53"/>
      <c r="C37" s="56"/>
      <c r="D37" s="59" t="s">
        <v>63</v>
      </c>
      <c r="E37" s="25"/>
      <c r="F37" s="50"/>
      <c r="G37" s="66"/>
      <c r="H37" s="33"/>
      <c r="I37" s="22"/>
      <c r="J37" s="36">
        <f t="shared" si="0"/>
        <v>0</v>
      </c>
      <c r="K37" s="36">
        <v>5</v>
      </c>
      <c r="L37" s="14">
        <f>SUM(J33:J37)</f>
        <v>0</v>
      </c>
    </row>
    <row r="38" spans="1:12" s="36" customFormat="1" ht="35.1" customHeight="1" outlineLevel="1" x14ac:dyDescent="0.3">
      <c r="A38" s="51"/>
      <c r="B38" s="53"/>
      <c r="C38" s="55" t="s">
        <v>15</v>
      </c>
      <c r="D38" s="59" t="s">
        <v>64</v>
      </c>
      <c r="E38" s="25"/>
      <c r="F38" s="50"/>
      <c r="G38" s="66"/>
      <c r="H38" s="33"/>
      <c r="I38" s="22"/>
      <c r="J38" s="36">
        <f t="shared" si="0"/>
        <v>0</v>
      </c>
    </row>
    <row r="39" spans="1:12" s="36" customFormat="1" ht="20.100000000000001" customHeight="1" outlineLevel="1" x14ac:dyDescent="0.3">
      <c r="A39" s="51"/>
      <c r="B39" s="53"/>
      <c r="C39" s="56"/>
      <c r="D39" s="59" t="s">
        <v>438</v>
      </c>
      <c r="E39" s="25"/>
      <c r="F39" s="50"/>
      <c r="G39" s="66"/>
      <c r="H39" s="33"/>
      <c r="I39" s="22"/>
      <c r="J39" s="36">
        <f t="shared" si="0"/>
        <v>0</v>
      </c>
    </row>
    <row r="40" spans="1:12" s="36" customFormat="1" ht="34.5" customHeight="1" outlineLevel="1" x14ac:dyDescent="0.3">
      <c r="A40" s="51"/>
      <c r="B40" s="53"/>
      <c r="C40" s="60"/>
      <c r="D40" s="61" t="s">
        <v>65</v>
      </c>
      <c r="E40" s="25"/>
      <c r="F40" s="50"/>
      <c r="G40" s="66"/>
      <c r="H40" s="33"/>
      <c r="I40" s="22"/>
      <c r="J40" s="36">
        <f t="shared" si="0"/>
        <v>0</v>
      </c>
    </row>
    <row r="41" spans="1:12" s="36" customFormat="1" ht="35.1" customHeight="1" outlineLevel="1" x14ac:dyDescent="0.3">
      <c r="A41" s="51"/>
      <c r="B41" s="53"/>
      <c r="C41" s="48"/>
      <c r="D41" s="59" t="s">
        <v>439</v>
      </c>
      <c r="E41" s="25"/>
      <c r="F41" s="50"/>
      <c r="G41" s="66"/>
      <c r="H41" s="33"/>
      <c r="I41" s="22"/>
      <c r="J41" s="36">
        <f t="shared" si="0"/>
        <v>0</v>
      </c>
      <c r="K41" s="36">
        <v>4</v>
      </c>
      <c r="L41" s="14">
        <f>SUM(J38:J41)</f>
        <v>0</v>
      </c>
    </row>
    <row r="42" spans="1:12" s="36" customFormat="1" ht="20.100000000000001" customHeight="1" outlineLevel="1" x14ac:dyDescent="0.3">
      <c r="A42" s="51"/>
      <c r="B42" s="54" t="s">
        <v>17</v>
      </c>
      <c r="C42" s="48" t="s">
        <v>18</v>
      </c>
      <c r="D42" s="59" t="s">
        <v>246</v>
      </c>
      <c r="E42" s="25"/>
      <c r="F42" s="50"/>
      <c r="G42" s="66"/>
      <c r="H42" s="33"/>
      <c r="I42" s="22"/>
      <c r="J42" s="36">
        <f t="shared" si="0"/>
        <v>0</v>
      </c>
    </row>
    <row r="43" spans="1:12" s="36" customFormat="1" ht="20.100000000000001" customHeight="1" outlineLevel="1" x14ac:dyDescent="0.3">
      <c r="A43" s="51"/>
      <c r="B43" s="53"/>
      <c r="C43" s="56"/>
      <c r="D43" s="59" t="s">
        <v>440</v>
      </c>
      <c r="E43" s="25"/>
      <c r="F43" s="50"/>
      <c r="G43" s="66"/>
      <c r="H43" s="33"/>
      <c r="I43" s="22"/>
      <c r="J43" s="36">
        <f t="shared" si="0"/>
        <v>0</v>
      </c>
    </row>
    <row r="44" spans="1:12" s="36" customFormat="1" ht="33.75" customHeight="1" outlineLevel="1" x14ac:dyDescent="0.3">
      <c r="A44" s="51"/>
      <c r="B44" s="53"/>
      <c r="C44" s="56"/>
      <c r="D44" s="59" t="s">
        <v>441</v>
      </c>
      <c r="E44" s="25"/>
      <c r="F44" s="50"/>
      <c r="G44" s="66"/>
      <c r="H44" s="33"/>
      <c r="I44" s="22"/>
      <c r="J44" s="36">
        <f t="shared" si="0"/>
        <v>0</v>
      </c>
    </row>
    <row r="45" spans="1:12" s="36" customFormat="1" ht="19.5" customHeight="1" outlineLevel="1" x14ac:dyDescent="0.3">
      <c r="A45" s="51"/>
      <c r="B45" s="53"/>
      <c r="C45" s="56"/>
      <c r="D45" s="59" t="s">
        <v>442</v>
      </c>
      <c r="E45" s="25"/>
      <c r="F45" s="50"/>
      <c r="G45" s="66"/>
      <c r="H45" s="33"/>
      <c r="I45" s="22"/>
      <c r="J45" s="36">
        <f t="shared" si="0"/>
        <v>0</v>
      </c>
    </row>
    <row r="46" spans="1:12" s="36" customFormat="1" ht="20.100000000000001" customHeight="1" outlineLevel="1" x14ac:dyDescent="0.3">
      <c r="A46" s="51"/>
      <c r="B46" s="53"/>
      <c r="C46" s="56"/>
      <c r="D46" s="59" t="s">
        <v>443</v>
      </c>
      <c r="E46" s="25"/>
      <c r="F46" s="50"/>
      <c r="G46" s="66"/>
      <c r="H46" s="33"/>
      <c r="I46" s="22"/>
      <c r="J46" s="36">
        <f t="shared" si="0"/>
        <v>0</v>
      </c>
    </row>
    <row r="47" spans="1:12" s="36" customFormat="1" ht="34.5" customHeight="1" outlineLevel="1" x14ac:dyDescent="0.3">
      <c r="A47" s="51"/>
      <c r="B47" s="53"/>
      <c r="C47" s="56"/>
      <c r="D47" s="59" t="s">
        <v>444</v>
      </c>
      <c r="E47" s="25"/>
      <c r="F47" s="50"/>
      <c r="G47" s="66"/>
      <c r="H47" s="33"/>
      <c r="I47" s="22"/>
      <c r="J47" s="36">
        <f t="shared" si="0"/>
        <v>0</v>
      </c>
    </row>
    <row r="48" spans="1:12" ht="20.100000000000001" customHeight="1" outlineLevel="1" x14ac:dyDescent="0.3">
      <c r="A48" s="51"/>
      <c r="B48" s="53"/>
      <c r="C48" s="56"/>
      <c r="D48" s="31" t="s">
        <v>445</v>
      </c>
      <c r="E48" s="25"/>
      <c r="F48" s="50"/>
      <c r="G48" s="66"/>
      <c r="J48" s="36">
        <f t="shared" si="0"/>
        <v>0</v>
      </c>
      <c r="K48" s="36">
        <v>7</v>
      </c>
      <c r="L48" s="14">
        <f>SUM(J42:J48)</f>
        <v>0</v>
      </c>
    </row>
    <row r="49" spans="1:26" ht="33.75" customHeight="1" outlineLevel="1" x14ac:dyDescent="0.3">
      <c r="A49" s="51"/>
      <c r="B49" s="53"/>
      <c r="C49" s="54" t="s">
        <v>19</v>
      </c>
      <c r="D49" s="59" t="s">
        <v>446</v>
      </c>
      <c r="E49" s="25"/>
      <c r="F49" s="50"/>
      <c r="G49" s="66"/>
      <c r="J49" s="36">
        <f t="shared" si="0"/>
        <v>0</v>
      </c>
    </row>
    <row r="50" spans="1:26" ht="20.100000000000001" customHeight="1" outlineLevel="1" x14ac:dyDescent="0.3">
      <c r="A50" s="51"/>
      <c r="B50" s="53"/>
      <c r="C50" s="53"/>
      <c r="D50" s="59" t="s">
        <v>72</v>
      </c>
      <c r="E50" s="25"/>
      <c r="F50" s="50"/>
      <c r="G50" s="66"/>
      <c r="J50" s="36">
        <f t="shared" si="0"/>
        <v>0</v>
      </c>
    </row>
    <row r="51" spans="1:26" ht="20.100000000000001" customHeight="1" outlineLevel="1" x14ac:dyDescent="0.3">
      <c r="A51" s="52"/>
      <c r="B51" s="53"/>
      <c r="C51" s="56"/>
      <c r="D51" s="59" t="s">
        <v>447</v>
      </c>
      <c r="E51" s="25"/>
      <c r="F51" s="50"/>
      <c r="G51" s="66"/>
      <c r="J51" s="36">
        <f t="shared" si="0"/>
        <v>0</v>
      </c>
      <c r="O51" s="15"/>
      <c r="P51" s="15"/>
      <c r="Q51" s="15"/>
      <c r="R51" s="15"/>
      <c r="S51" s="15"/>
      <c r="T51" s="15"/>
      <c r="U51" s="15"/>
      <c r="V51" s="15"/>
      <c r="W51" s="15"/>
      <c r="X51" s="15"/>
      <c r="Z51" s="16"/>
    </row>
    <row r="52" spans="1:26" ht="35.1" customHeight="1" outlineLevel="1" x14ac:dyDescent="0.3">
      <c r="A52" s="52"/>
      <c r="B52" s="53"/>
      <c r="C52" s="56"/>
      <c r="D52" s="59" t="s">
        <v>448</v>
      </c>
      <c r="E52" s="25"/>
      <c r="F52" s="50"/>
      <c r="G52" s="66"/>
      <c r="J52" s="36">
        <f t="shared" si="0"/>
        <v>0</v>
      </c>
      <c r="K52" s="36">
        <v>4</v>
      </c>
      <c r="L52" s="14">
        <f>SUM(J49:J52)</f>
        <v>0</v>
      </c>
      <c r="O52" s="14"/>
      <c r="P52" s="14"/>
      <c r="Q52" s="14"/>
      <c r="R52" s="14"/>
      <c r="S52" s="14"/>
      <c r="T52" s="14"/>
      <c r="U52" s="14"/>
      <c r="V52" s="14"/>
      <c r="W52" s="14"/>
      <c r="X52" s="14"/>
    </row>
    <row r="53" spans="1:26" ht="30" customHeight="1" outlineLevel="1" x14ac:dyDescent="0.3">
      <c r="A53" s="52"/>
      <c r="B53" s="53"/>
      <c r="C53" s="55" t="s">
        <v>20</v>
      </c>
      <c r="D53" s="59" t="s">
        <v>74</v>
      </c>
      <c r="E53" s="25"/>
      <c r="F53" s="50"/>
      <c r="G53" s="66"/>
      <c r="J53" s="36">
        <f t="shared" si="0"/>
        <v>0</v>
      </c>
      <c r="K53" s="50"/>
      <c r="L53" s="50"/>
      <c r="O53" s="14"/>
      <c r="P53" s="14"/>
      <c r="Q53" s="14"/>
      <c r="R53" s="14"/>
      <c r="S53" s="14"/>
      <c r="T53" s="14"/>
      <c r="U53" s="14"/>
      <c r="V53" s="14"/>
      <c r="W53" s="14"/>
      <c r="X53" s="14"/>
    </row>
    <row r="54" spans="1:26" ht="20.25" customHeight="1" outlineLevel="1" x14ac:dyDescent="0.3">
      <c r="A54" s="52"/>
      <c r="B54" s="53"/>
      <c r="C54" s="53"/>
      <c r="D54" s="59" t="s">
        <v>449</v>
      </c>
      <c r="E54" s="25"/>
      <c r="F54" s="50"/>
      <c r="G54" s="66"/>
      <c r="J54" s="36">
        <f t="shared" si="0"/>
        <v>0</v>
      </c>
      <c r="L54" s="14"/>
      <c r="O54" s="14"/>
      <c r="P54" s="14"/>
      <c r="Q54" s="14"/>
      <c r="R54" s="14"/>
      <c r="S54" s="14"/>
      <c r="T54" s="14"/>
      <c r="U54" s="14"/>
      <c r="V54" s="14"/>
      <c r="W54" s="14"/>
      <c r="X54" s="14"/>
    </row>
    <row r="55" spans="1:26" ht="21.75" customHeight="1" outlineLevel="1" x14ac:dyDescent="0.3">
      <c r="A55" s="52"/>
      <c r="B55" s="53"/>
      <c r="C55" s="53"/>
      <c r="D55" s="59" t="s">
        <v>450</v>
      </c>
      <c r="E55" s="25"/>
      <c r="F55" s="50"/>
      <c r="G55" s="66"/>
      <c r="J55" s="36">
        <f t="shared" si="0"/>
        <v>0</v>
      </c>
      <c r="L55" s="14"/>
      <c r="O55" s="14"/>
      <c r="P55" s="14"/>
      <c r="Q55" s="14"/>
      <c r="R55" s="14"/>
      <c r="S55" s="14"/>
      <c r="T55" s="14"/>
      <c r="U55" s="14"/>
      <c r="V55" s="14"/>
      <c r="W55" s="14"/>
      <c r="X55" s="14"/>
    </row>
    <row r="56" spans="1:26" ht="22.5" customHeight="1" outlineLevel="1" x14ac:dyDescent="0.3">
      <c r="A56" s="52"/>
      <c r="B56" s="53"/>
      <c r="C56" s="53"/>
      <c r="D56" s="59" t="s">
        <v>451</v>
      </c>
      <c r="E56" s="25"/>
      <c r="F56" s="50"/>
      <c r="G56" s="66"/>
      <c r="J56" s="36">
        <f t="shared" si="0"/>
        <v>0</v>
      </c>
      <c r="K56" s="36">
        <v>4</v>
      </c>
      <c r="L56" s="14">
        <f>SUM(J53:J56)</f>
        <v>0</v>
      </c>
      <c r="O56" s="14"/>
      <c r="P56" s="14"/>
      <c r="Q56" s="14"/>
      <c r="R56" s="14"/>
      <c r="S56" s="14"/>
      <c r="T56" s="14"/>
      <c r="U56" s="14"/>
      <c r="V56" s="14"/>
      <c r="W56" s="14"/>
      <c r="X56" s="14"/>
    </row>
    <row r="57" spans="1:26" ht="20.100000000000001" customHeight="1" outlineLevel="1" x14ac:dyDescent="0.3">
      <c r="A57" s="52"/>
      <c r="B57" s="53"/>
      <c r="C57" s="55" t="s">
        <v>21</v>
      </c>
      <c r="D57" s="59" t="s">
        <v>75</v>
      </c>
      <c r="E57" s="25"/>
      <c r="F57" s="50"/>
      <c r="G57" s="66"/>
      <c r="J57" s="36">
        <f t="shared" si="0"/>
        <v>0</v>
      </c>
      <c r="K57" s="50"/>
      <c r="L57" s="50"/>
    </row>
    <row r="58" spans="1:26" ht="20.100000000000001" customHeight="1" outlineLevel="1" x14ac:dyDescent="0.3">
      <c r="A58" s="52"/>
      <c r="B58" s="53"/>
      <c r="C58" s="53"/>
      <c r="D58" s="59" t="s">
        <v>452</v>
      </c>
      <c r="E58" s="25"/>
      <c r="F58" s="50"/>
      <c r="G58" s="66"/>
      <c r="J58" s="36">
        <f t="shared" si="0"/>
        <v>0</v>
      </c>
      <c r="L58" s="14"/>
    </row>
    <row r="59" spans="1:26" ht="34.5" customHeight="1" outlineLevel="1" x14ac:dyDescent="0.3">
      <c r="A59" s="52"/>
      <c r="B59" s="53"/>
      <c r="C59" s="53"/>
      <c r="D59" s="59" t="s">
        <v>453</v>
      </c>
      <c r="E59" s="25"/>
      <c r="F59" s="50"/>
      <c r="G59" s="66"/>
      <c r="J59" s="36">
        <f t="shared" si="0"/>
        <v>0</v>
      </c>
      <c r="K59" s="36">
        <v>3</v>
      </c>
      <c r="L59" s="14">
        <f>SUM(J57:J59)</f>
        <v>0</v>
      </c>
    </row>
    <row r="60" spans="1:26" ht="35.1" customHeight="1" outlineLevel="1" x14ac:dyDescent="0.3">
      <c r="A60" s="52"/>
      <c r="B60" s="54" t="s">
        <v>22</v>
      </c>
      <c r="C60" s="55" t="s">
        <v>23</v>
      </c>
      <c r="D60" s="59" t="s">
        <v>454</v>
      </c>
      <c r="E60" s="25"/>
      <c r="F60" s="50"/>
      <c r="G60" s="66"/>
      <c r="J60" s="36">
        <f t="shared" si="0"/>
        <v>0</v>
      </c>
    </row>
    <row r="61" spans="1:26" ht="66.75" customHeight="1" outlineLevel="1" x14ac:dyDescent="0.3">
      <c r="A61" s="52"/>
      <c r="B61" s="53"/>
      <c r="C61" s="56"/>
      <c r="D61" s="59" t="s">
        <v>455</v>
      </c>
      <c r="E61" s="25"/>
      <c r="F61" s="50"/>
      <c r="G61" s="66"/>
      <c r="J61" s="36">
        <f t="shared" si="0"/>
        <v>0</v>
      </c>
    </row>
    <row r="62" spans="1:26" ht="23.25" customHeight="1" outlineLevel="1" x14ac:dyDescent="0.3">
      <c r="A62" s="52"/>
      <c r="B62" s="53"/>
      <c r="C62" s="56"/>
      <c r="D62" s="59" t="s">
        <v>456</v>
      </c>
      <c r="E62" s="25"/>
      <c r="F62" s="50"/>
      <c r="G62" s="66"/>
      <c r="J62" s="36">
        <f t="shared" si="0"/>
        <v>0</v>
      </c>
    </row>
    <row r="63" spans="1:26" ht="35.1" customHeight="1" outlineLevel="1" x14ac:dyDescent="0.3">
      <c r="A63" s="52"/>
      <c r="B63" s="53"/>
      <c r="C63" s="56"/>
      <c r="D63" s="59" t="s">
        <v>457</v>
      </c>
      <c r="E63" s="25"/>
      <c r="F63" s="50"/>
      <c r="G63" s="66"/>
      <c r="J63" s="36">
        <f t="shared" si="0"/>
        <v>0</v>
      </c>
      <c r="K63" s="36">
        <v>4</v>
      </c>
      <c r="L63" s="14">
        <f>SUM(J60:J63)</f>
        <v>0</v>
      </c>
    </row>
    <row r="64" spans="1:26" ht="35.1" customHeight="1" outlineLevel="1" x14ac:dyDescent="0.3">
      <c r="A64" s="52"/>
      <c r="B64" s="53"/>
      <c r="C64" s="55" t="s">
        <v>24</v>
      </c>
      <c r="D64" s="59" t="s">
        <v>458</v>
      </c>
      <c r="E64" s="25"/>
      <c r="F64" s="50"/>
      <c r="G64" s="66"/>
      <c r="J64" s="36">
        <f t="shared" si="0"/>
        <v>0</v>
      </c>
    </row>
    <row r="65" spans="1:27" ht="35.1" customHeight="1" outlineLevel="1" x14ac:dyDescent="0.3">
      <c r="A65" s="52"/>
      <c r="B65" s="53"/>
      <c r="C65" s="56"/>
      <c r="D65" s="59" t="s">
        <v>459</v>
      </c>
      <c r="E65" s="25"/>
      <c r="F65" s="50"/>
      <c r="G65" s="66"/>
      <c r="J65" s="36">
        <f t="shared" si="0"/>
        <v>0</v>
      </c>
    </row>
    <row r="66" spans="1:27" ht="35.1" customHeight="1" outlineLevel="1" x14ac:dyDescent="0.3">
      <c r="A66" s="52"/>
      <c r="B66" s="53"/>
      <c r="C66" s="56"/>
      <c r="D66" s="59" t="s">
        <v>460</v>
      </c>
      <c r="E66" s="25"/>
      <c r="F66" s="50"/>
      <c r="G66" s="66"/>
      <c r="J66" s="36">
        <f t="shared" si="0"/>
        <v>0</v>
      </c>
    </row>
    <row r="67" spans="1:27" ht="24.75" customHeight="1" outlineLevel="1" x14ac:dyDescent="0.3">
      <c r="A67" s="52"/>
      <c r="B67" s="53"/>
      <c r="C67" s="56"/>
      <c r="D67" s="59" t="s">
        <v>461</v>
      </c>
      <c r="E67" s="25"/>
      <c r="F67" s="50"/>
      <c r="G67" s="66"/>
      <c r="J67" s="36">
        <f t="shared" si="0"/>
        <v>0</v>
      </c>
    </row>
    <row r="68" spans="1:27" ht="35.1" customHeight="1" outlineLevel="1" x14ac:dyDescent="0.3">
      <c r="A68" s="52"/>
      <c r="B68" s="53"/>
      <c r="C68" s="56"/>
      <c r="D68" s="59" t="s">
        <v>81</v>
      </c>
      <c r="E68" s="25"/>
      <c r="F68" s="50"/>
      <c r="G68" s="66"/>
      <c r="J68" s="36">
        <f t="shared" si="0"/>
        <v>0</v>
      </c>
      <c r="K68" s="36">
        <v>5</v>
      </c>
      <c r="L68" s="14">
        <f>SUM(J64:J68)</f>
        <v>0</v>
      </c>
    </row>
    <row r="69" spans="1:27" s="19" customFormat="1" ht="19.5" customHeight="1" x14ac:dyDescent="0.3">
      <c r="A69" s="39" t="s">
        <v>27</v>
      </c>
      <c r="B69" s="40"/>
      <c r="C69" s="39"/>
      <c r="D69" s="41"/>
      <c r="E69" s="68"/>
      <c r="F69" s="40"/>
      <c r="G69" s="67"/>
      <c r="H69" s="11"/>
      <c r="I69" s="24"/>
      <c r="J69" s="58" t="s">
        <v>47</v>
      </c>
      <c r="K69" s="58" t="s">
        <v>48</v>
      </c>
      <c r="L69" s="58" t="s">
        <v>49</v>
      </c>
      <c r="M69" s="58" t="str">
        <f>C70</f>
        <v>Voeding en groei</v>
      </c>
      <c r="N69" s="58" t="str">
        <f>C75</f>
        <v>Functies van voeding</v>
      </c>
      <c r="O69" s="58" t="str">
        <f>C77</f>
        <v>Voeding en lichaamsgewicht</v>
      </c>
      <c r="P69" s="58" t="str">
        <f>C80</f>
        <v>Eten en duurzaamheid</v>
      </c>
      <c r="Q69" s="58" t="str">
        <f>C81</f>
        <v>Voedselveiligheid</v>
      </c>
      <c r="R69" s="58" t="str">
        <f>C83</f>
        <v>Voedselproductie en bewerking</v>
      </c>
      <c r="S69" s="58" t="str">
        <f>C85</f>
        <v>Etiketten</v>
      </c>
      <c r="T69" s="58" t="str">
        <f>C86</f>
        <v>Eetgewoonten</v>
      </c>
      <c r="U69" s="58" t="str">
        <f>C87</f>
        <v>Voedsel kopen</v>
      </c>
      <c r="V69" s="58" t="str">
        <f>C88</f>
        <v>Vergelijkend warenonderzoek</v>
      </c>
      <c r="W69" s="58" t="str">
        <f>C89</f>
        <v>Eten bereiden</v>
      </c>
      <c r="X69" s="58" t="str">
        <f>C91</f>
        <v>Sociale aspecten van eten</v>
      </c>
      <c r="Y69" s="58" t="str">
        <f>C94</f>
        <v>Culturele aspecten van eten</v>
      </c>
      <c r="Z69" s="58"/>
      <c r="AA69" s="58"/>
    </row>
    <row r="70" spans="1:27" ht="35.1" customHeight="1" outlineLevel="1" x14ac:dyDescent="0.3">
      <c r="A70" s="51"/>
      <c r="B70" s="70" t="s">
        <v>111</v>
      </c>
      <c r="C70" s="70" t="s">
        <v>112</v>
      </c>
      <c r="D70" s="59" t="s">
        <v>503</v>
      </c>
      <c r="E70" s="25"/>
      <c r="F70" s="50"/>
      <c r="G70" s="66"/>
      <c r="J70" s="36">
        <f>IF(E70="X",1,0)</f>
        <v>0</v>
      </c>
      <c r="M70" s="36">
        <f>K74</f>
        <v>5</v>
      </c>
      <c r="N70" s="36">
        <f>K76</f>
        <v>2</v>
      </c>
      <c r="O70" s="36">
        <f>K79</f>
        <v>3</v>
      </c>
      <c r="P70" s="36">
        <f>K80</f>
        <v>1</v>
      </c>
      <c r="Q70" s="36">
        <f>K82</f>
        <v>2</v>
      </c>
      <c r="R70" s="36">
        <f>K84</f>
        <v>2</v>
      </c>
      <c r="S70" s="36">
        <f>K85</f>
        <v>1</v>
      </c>
      <c r="T70" s="36">
        <f>K86</f>
        <v>1</v>
      </c>
      <c r="U70" s="36">
        <f>K87</f>
        <v>1</v>
      </c>
      <c r="V70" s="36">
        <f>K88</f>
        <v>1</v>
      </c>
      <c r="W70" s="36">
        <f>K90</f>
        <v>2</v>
      </c>
      <c r="X70" s="36">
        <f>K93</f>
        <v>3</v>
      </c>
      <c r="Y70" s="36">
        <f>K95</f>
        <v>2</v>
      </c>
    </row>
    <row r="71" spans="1:27" ht="20.100000000000001" customHeight="1" outlineLevel="1" x14ac:dyDescent="0.3">
      <c r="A71" s="52"/>
      <c r="B71" s="53"/>
      <c r="C71" s="56"/>
      <c r="D71" s="59" t="s">
        <v>504</v>
      </c>
      <c r="E71" s="25"/>
      <c r="F71" s="50"/>
      <c r="G71" s="66"/>
      <c r="J71" s="36">
        <f t="shared" ref="J71:J95" si="2">IF(E71="X",1,0)</f>
        <v>0</v>
      </c>
      <c r="M71" s="36">
        <f>L74</f>
        <v>0</v>
      </c>
      <c r="N71" s="36">
        <f>L76</f>
        <v>0</v>
      </c>
      <c r="O71" s="36">
        <f>L79</f>
        <v>0</v>
      </c>
      <c r="P71" s="36">
        <f>L80</f>
        <v>0</v>
      </c>
      <c r="Q71" s="36">
        <f>L82</f>
        <v>0</v>
      </c>
      <c r="R71" s="36">
        <f>L84</f>
        <v>0</v>
      </c>
      <c r="S71" s="36">
        <f>L85</f>
        <v>0</v>
      </c>
      <c r="T71" s="36">
        <f>L86</f>
        <v>0</v>
      </c>
      <c r="U71" s="36">
        <f>L87</f>
        <v>0</v>
      </c>
      <c r="V71" s="36">
        <f>L88</f>
        <v>0</v>
      </c>
      <c r="W71" s="36">
        <f>L90</f>
        <v>0</v>
      </c>
      <c r="X71" s="36">
        <f>L93</f>
        <v>0</v>
      </c>
      <c r="Y71" s="36">
        <f>L95</f>
        <v>0</v>
      </c>
    </row>
    <row r="72" spans="1:27" ht="20.100000000000001" customHeight="1" outlineLevel="1" x14ac:dyDescent="0.3">
      <c r="A72" s="52"/>
      <c r="B72" s="53"/>
      <c r="C72" s="56"/>
      <c r="D72" s="59" t="s">
        <v>155</v>
      </c>
      <c r="E72" s="25"/>
      <c r="F72" s="50"/>
      <c r="G72" s="66"/>
      <c r="J72" s="36">
        <f t="shared" si="2"/>
        <v>0</v>
      </c>
      <c r="M72" s="63">
        <f t="shared" ref="M72:Y72" si="3">M71/M70*100</f>
        <v>0</v>
      </c>
      <c r="N72" s="63">
        <f t="shared" si="3"/>
        <v>0</v>
      </c>
      <c r="O72" s="63">
        <f t="shared" si="3"/>
        <v>0</v>
      </c>
      <c r="P72" s="63">
        <f t="shared" si="3"/>
        <v>0</v>
      </c>
      <c r="Q72" s="63">
        <f t="shared" si="3"/>
        <v>0</v>
      </c>
      <c r="R72" s="63">
        <f t="shared" si="3"/>
        <v>0</v>
      </c>
      <c r="S72" s="63">
        <f t="shared" si="3"/>
        <v>0</v>
      </c>
      <c r="T72" s="63">
        <f t="shared" si="3"/>
        <v>0</v>
      </c>
      <c r="U72" s="63">
        <f t="shared" si="3"/>
        <v>0</v>
      </c>
      <c r="V72" s="63">
        <f t="shared" si="3"/>
        <v>0</v>
      </c>
      <c r="W72" s="63">
        <f t="shared" si="3"/>
        <v>0</v>
      </c>
      <c r="X72" s="63">
        <f t="shared" si="3"/>
        <v>0</v>
      </c>
      <c r="Y72" s="63">
        <f t="shared" si="3"/>
        <v>0</v>
      </c>
    </row>
    <row r="73" spans="1:27" ht="34.5" customHeight="1" outlineLevel="1" x14ac:dyDescent="0.3">
      <c r="A73" s="52"/>
      <c r="B73" s="53"/>
      <c r="C73" s="60"/>
      <c r="D73" s="61" t="s">
        <v>156</v>
      </c>
      <c r="E73" s="25"/>
      <c r="F73" s="50"/>
      <c r="G73" s="66"/>
      <c r="J73" s="36">
        <f t="shared" si="2"/>
        <v>0</v>
      </c>
    </row>
    <row r="74" spans="1:27" ht="21.75" customHeight="1" outlineLevel="1" x14ac:dyDescent="0.3">
      <c r="A74" s="52"/>
      <c r="B74" s="53"/>
      <c r="C74" s="48"/>
      <c r="D74" s="59" t="s">
        <v>505</v>
      </c>
      <c r="E74" s="25"/>
      <c r="F74" s="50"/>
      <c r="G74" s="66"/>
      <c r="J74" s="36">
        <f t="shared" si="2"/>
        <v>0</v>
      </c>
      <c r="K74" s="14">
        <v>5</v>
      </c>
      <c r="L74" s="14">
        <f>SUM(J70:J74)</f>
        <v>0</v>
      </c>
      <c r="Z74" s="63"/>
      <c r="AA74" s="63"/>
    </row>
    <row r="75" spans="1:27" ht="22.5" customHeight="1" outlineLevel="1" x14ac:dyDescent="0.3">
      <c r="A75" s="52"/>
      <c r="B75" s="53"/>
      <c r="C75" s="71" t="s">
        <v>113</v>
      </c>
      <c r="D75" s="59" t="s">
        <v>506</v>
      </c>
      <c r="E75" s="25"/>
      <c r="F75" s="50"/>
      <c r="G75" s="66"/>
      <c r="J75" s="36">
        <f t="shared" si="2"/>
        <v>0</v>
      </c>
    </row>
    <row r="76" spans="1:27" ht="21" customHeight="1" outlineLevel="1" x14ac:dyDescent="0.3">
      <c r="A76" s="52"/>
      <c r="B76" s="53"/>
      <c r="C76" s="56"/>
      <c r="D76" s="59" t="s">
        <v>507</v>
      </c>
      <c r="E76" s="25"/>
      <c r="F76" s="50"/>
      <c r="G76" s="66"/>
      <c r="J76" s="36">
        <f t="shared" si="2"/>
        <v>0</v>
      </c>
      <c r="K76" s="36">
        <v>2</v>
      </c>
      <c r="L76" s="14">
        <f>SUM(J75:J76)</f>
        <v>0</v>
      </c>
    </row>
    <row r="77" spans="1:27" ht="35.1" customHeight="1" outlineLevel="1" x14ac:dyDescent="0.3">
      <c r="A77" s="52"/>
      <c r="B77" s="53"/>
      <c r="C77" s="71" t="s">
        <v>114</v>
      </c>
      <c r="D77" s="59" t="s">
        <v>508</v>
      </c>
      <c r="E77" s="25"/>
      <c r="F77" s="50"/>
      <c r="G77" s="66"/>
      <c r="J77" s="36">
        <f t="shared" si="2"/>
        <v>0</v>
      </c>
      <c r="L77" s="21"/>
    </row>
    <row r="78" spans="1:27" ht="35.1" customHeight="1" outlineLevel="1" x14ac:dyDescent="0.3">
      <c r="A78" s="52"/>
      <c r="B78" s="53"/>
      <c r="C78" s="56"/>
      <c r="D78" s="59" t="s">
        <v>509</v>
      </c>
      <c r="E78" s="25"/>
      <c r="F78" s="50"/>
      <c r="G78" s="66"/>
      <c r="J78" s="36">
        <f t="shared" si="2"/>
        <v>0</v>
      </c>
      <c r="L78" s="21"/>
    </row>
    <row r="79" spans="1:27" ht="48" customHeight="1" outlineLevel="1" x14ac:dyDescent="0.3">
      <c r="A79" s="52"/>
      <c r="B79" s="53"/>
      <c r="C79" s="56"/>
      <c r="D79" s="59" t="s">
        <v>1035</v>
      </c>
      <c r="E79" s="25"/>
      <c r="F79" s="50"/>
      <c r="G79" s="66"/>
      <c r="J79" s="36">
        <f t="shared" si="2"/>
        <v>0</v>
      </c>
      <c r="K79" s="36">
        <v>3</v>
      </c>
      <c r="L79" s="14">
        <f>SUM(J77:J79)</f>
        <v>0</v>
      </c>
    </row>
    <row r="80" spans="1:27" ht="32.25" customHeight="1" outlineLevel="1" x14ac:dyDescent="0.3">
      <c r="A80" s="52"/>
      <c r="B80" s="71" t="s">
        <v>115</v>
      </c>
      <c r="C80" s="71" t="s">
        <v>116</v>
      </c>
      <c r="D80" s="79" t="s">
        <v>1036</v>
      </c>
      <c r="E80" s="25"/>
      <c r="F80" s="50"/>
      <c r="G80" s="66"/>
      <c r="J80" s="36">
        <f t="shared" si="2"/>
        <v>0</v>
      </c>
      <c r="K80" s="36">
        <v>1</v>
      </c>
      <c r="L80" s="14">
        <f>SUM(J80:J80)</f>
        <v>0</v>
      </c>
    </row>
    <row r="81" spans="1:27" ht="20.100000000000001" customHeight="1" outlineLevel="1" x14ac:dyDescent="0.3">
      <c r="A81" s="52"/>
      <c r="B81" s="53"/>
      <c r="C81" s="71" t="s">
        <v>117</v>
      </c>
      <c r="D81" s="59" t="s">
        <v>510</v>
      </c>
      <c r="E81" s="25"/>
      <c r="F81" s="50"/>
      <c r="G81" s="66"/>
      <c r="J81" s="36">
        <f t="shared" si="2"/>
        <v>0</v>
      </c>
    </row>
    <row r="82" spans="1:27" ht="20.100000000000001" customHeight="1" outlineLevel="1" x14ac:dyDescent="0.3">
      <c r="A82" s="52"/>
      <c r="B82" s="53"/>
      <c r="C82" s="56"/>
      <c r="D82" s="59" t="s">
        <v>511</v>
      </c>
      <c r="E82" s="25"/>
      <c r="F82" s="50"/>
      <c r="G82" s="66"/>
      <c r="J82" s="36">
        <f t="shared" si="2"/>
        <v>0</v>
      </c>
      <c r="K82" s="36">
        <v>2</v>
      </c>
      <c r="L82" s="14">
        <f>SUM(J81:J82)</f>
        <v>0</v>
      </c>
    </row>
    <row r="83" spans="1:27" ht="30" customHeight="1" outlineLevel="1" x14ac:dyDescent="0.3">
      <c r="A83" s="51"/>
      <c r="B83" s="53"/>
      <c r="C83" s="71" t="s">
        <v>118</v>
      </c>
      <c r="D83" s="59" t="s">
        <v>512</v>
      </c>
      <c r="E83" s="25"/>
      <c r="F83" s="50"/>
      <c r="G83" s="66"/>
      <c r="J83" s="36">
        <f t="shared" si="2"/>
        <v>0</v>
      </c>
    </row>
    <row r="84" spans="1:27" ht="22.5" customHeight="1" outlineLevel="1" x14ac:dyDescent="0.3">
      <c r="A84" s="51"/>
      <c r="B84" s="53"/>
      <c r="C84" s="56"/>
      <c r="D84" s="59" t="s">
        <v>513</v>
      </c>
      <c r="E84" s="25"/>
      <c r="F84" s="50"/>
      <c r="G84" s="66"/>
      <c r="J84" s="36">
        <f t="shared" si="2"/>
        <v>0</v>
      </c>
      <c r="K84" s="36">
        <v>2</v>
      </c>
      <c r="L84" s="14">
        <f>SUM(J83:J84)</f>
        <v>0</v>
      </c>
    </row>
    <row r="85" spans="1:27" ht="25.5" customHeight="1" outlineLevel="1" x14ac:dyDescent="0.3">
      <c r="A85" s="51"/>
      <c r="B85" s="53"/>
      <c r="C85" s="71" t="s">
        <v>119</v>
      </c>
      <c r="D85" s="61" t="s">
        <v>514</v>
      </c>
      <c r="E85" s="25"/>
      <c r="F85" s="50"/>
      <c r="G85" s="66"/>
      <c r="J85" s="36">
        <f t="shared" si="2"/>
        <v>0</v>
      </c>
      <c r="K85" s="36">
        <v>1</v>
      </c>
      <c r="L85" s="14">
        <f>SUM(J85:J85)</f>
        <v>0</v>
      </c>
    </row>
    <row r="86" spans="1:27" ht="35.1" customHeight="1" outlineLevel="1" x14ac:dyDescent="0.3">
      <c r="A86" s="51"/>
      <c r="B86" s="71" t="s">
        <v>120</v>
      </c>
      <c r="C86" s="71" t="s">
        <v>121</v>
      </c>
      <c r="D86" s="59" t="s">
        <v>515</v>
      </c>
      <c r="E86" s="25"/>
      <c r="F86" s="50"/>
      <c r="G86" s="66"/>
      <c r="J86" s="36">
        <f t="shared" si="2"/>
        <v>0</v>
      </c>
      <c r="K86" s="36">
        <v>1</v>
      </c>
      <c r="L86" s="14">
        <f t="shared" ref="L86:L88" si="4">SUM(J86:J86)</f>
        <v>0</v>
      </c>
    </row>
    <row r="87" spans="1:27" ht="25.5" customHeight="1" outlineLevel="1" x14ac:dyDescent="0.3">
      <c r="A87" s="51"/>
      <c r="B87" s="53"/>
      <c r="C87" s="71" t="s">
        <v>122</v>
      </c>
      <c r="D87" s="79" t="s">
        <v>516</v>
      </c>
      <c r="E87" s="25"/>
      <c r="F87" s="50"/>
      <c r="G87" s="66"/>
      <c r="J87" s="36">
        <f t="shared" si="2"/>
        <v>0</v>
      </c>
      <c r="K87" s="36">
        <v>1</v>
      </c>
      <c r="L87" s="14">
        <f t="shared" si="4"/>
        <v>0</v>
      </c>
    </row>
    <row r="88" spans="1:27" ht="35.1" customHeight="1" outlineLevel="1" x14ac:dyDescent="0.3">
      <c r="A88" s="51"/>
      <c r="B88" s="53"/>
      <c r="C88" s="71" t="s">
        <v>123</v>
      </c>
      <c r="D88" s="59" t="s">
        <v>517</v>
      </c>
      <c r="E88" s="25"/>
      <c r="F88" s="50"/>
      <c r="G88" s="66"/>
      <c r="J88" s="36">
        <f t="shared" si="2"/>
        <v>0</v>
      </c>
      <c r="K88" s="36">
        <v>1</v>
      </c>
      <c r="L88" s="14">
        <f t="shared" si="4"/>
        <v>0</v>
      </c>
    </row>
    <row r="89" spans="1:27" ht="21.75" customHeight="1" outlineLevel="1" x14ac:dyDescent="0.3">
      <c r="A89" s="51"/>
      <c r="B89" s="53"/>
      <c r="C89" s="71" t="s">
        <v>124</v>
      </c>
      <c r="D89" s="59" t="s">
        <v>518</v>
      </c>
      <c r="E89" s="25"/>
      <c r="F89" s="50"/>
      <c r="G89" s="66"/>
      <c r="J89" s="36">
        <f t="shared" si="2"/>
        <v>0</v>
      </c>
      <c r="K89" s="50"/>
      <c r="L89" s="50"/>
    </row>
    <row r="90" spans="1:27" ht="21" customHeight="1" outlineLevel="1" x14ac:dyDescent="0.3">
      <c r="A90" s="51"/>
      <c r="B90" s="53"/>
      <c r="C90" s="56"/>
      <c r="D90" s="59" t="s">
        <v>519</v>
      </c>
      <c r="E90" s="25"/>
      <c r="F90" s="50"/>
      <c r="G90" s="66"/>
      <c r="J90" s="36">
        <f t="shared" si="2"/>
        <v>0</v>
      </c>
      <c r="K90" s="36">
        <v>2</v>
      </c>
      <c r="L90" s="14">
        <f>SUM(J89:J90)</f>
        <v>0</v>
      </c>
    </row>
    <row r="91" spans="1:27" ht="30.75" customHeight="1" outlineLevel="1" x14ac:dyDescent="0.3">
      <c r="A91" s="51"/>
      <c r="B91" s="53"/>
      <c r="C91" s="71" t="s">
        <v>125</v>
      </c>
      <c r="D91" s="59" t="s">
        <v>520</v>
      </c>
      <c r="E91" s="25"/>
      <c r="F91" s="50"/>
      <c r="G91" s="66"/>
      <c r="J91" s="36">
        <f t="shared" si="2"/>
        <v>0</v>
      </c>
    </row>
    <row r="92" spans="1:27" ht="35.1" customHeight="1" outlineLevel="1" x14ac:dyDescent="0.3">
      <c r="A92" s="52"/>
      <c r="B92" s="53"/>
      <c r="C92" s="56"/>
      <c r="D92" s="59" t="s">
        <v>521</v>
      </c>
      <c r="E92" s="25"/>
      <c r="F92" s="50"/>
      <c r="G92" s="66"/>
      <c r="J92" s="36">
        <f t="shared" si="2"/>
        <v>0</v>
      </c>
      <c r="O92" s="15"/>
      <c r="P92" s="15"/>
      <c r="Q92" s="15"/>
      <c r="R92" s="15"/>
      <c r="S92" s="15"/>
      <c r="T92" s="15"/>
      <c r="U92" s="15"/>
      <c r="V92" s="15"/>
      <c r="W92" s="15"/>
      <c r="X92" s="15"/>
      <c r="Z92" s="15"/>
    </row>
    <row r="93" spans="1:27" ht="33.75" customHeight="1" outlineLevel="1" x14ac:dyDescent="0.3">
      <c r="A93" s="52"/>
      <c r="B93" s="53"/>
      <c r="C93" s="56"/>
      <c r="D93" s="59" t="s">
        <v>351</v>
      </c>
      <c r="E93" s="25"/>
      <c r="F93" s="50"/>
      <c r="G93" s="66"/>
      <c r="J93" s="36">
        <f t="shared" si="2"/>
        <v>0</v>
      </c>
      <c r="K93" s="36">
        <v>3</v>
      </c>
      <c r="L93" s="14">
        <f>SUM(J91:J93)</f>
        <v>0</v>
      </c>
      <c r="O93" s="14"/>
      <c r="P93" s="14"/>
      <c r="Q93" s="14"/>
      <c r="R93" s="14"/>
      <c r="S93" s="14"/>
      <c r="T93" s="14"/>
      <c r="U93" s="14"/>
      <c r="V93" s="14"/>
      <c r="W93" s="14"/>
      <c r="X93" s="14"/>
    </row>
    <row r="94" spans="1:27" ht="35.1" customHeight="1" outlineLevel="1" x14ac:dyDescent="0.3">
      <c r="A94" s="52"/>
      <c r="B94" s="53"/>
      <c r="C94" s="71" t="s">
        <v>126</v>
      </c>
      <c r="D94" s="59" t="s">
        <v>522</v>
      </c>
      <c r="E94" s="25"/>
      <c r="F94" s="50"/>
      <c r="G94" s="66"/>
      <c r="J94" s="36">
        <f t="shared" si="2"/>
        <v>0</v>
      </c>
      <c r="L94" s="14"/>
      <c r="O94" s="14"/>
      <c r="P94" s="14"/>
      <c r="Q94" s="14"/>
      <c r="R94" s="14"/>
      <c r="S94" s="14"/>
      <c r="T94" s="14"/>
      <c r="U94" s="14"/>
      <c r="V94" s="14"/>
      <c r="W94" s="14"/>
      <c r="X94" s="14"/>
    </row>
    <row r="95" spans="1:27" ht="20.25" customHeight="1" outlineLevel="1" x14ac:dyDescent="0.3">
      <c r="A95" s="52"/>
      <c r="B95" s="53"/>
      <c r="C95" s="77"/>
      <c r="D95" s="59" t="s">
        <v>523</v>
      </c>
      <c r="E95" s="25"/>
      <c r="F95" s="50"/>
      <c r="G95" s="66"/>
      <c r="J95" s="36">
        <f t="shared" si="2"/>
        <v>0</v>
      </c>
      <c r="K95" s="36">
        <v>2</v>
      </c>
      <c r="L95" s="14">
        <f>SUM(J94:J95)</f>
        <v>0</v>
      </c>
    </row>
    <row r="96" spans="1:27" s="19" customFormat="1" ht="19.5" customHeight="1" x14ac:dyDescent="0.3">
      <c r="A96" s="42" t="s">
        <v>108</v>
      </c>
      <c r="B96" s="43"/>
      <c r="C96" s="42"/>
      <c r="D96" s="44"/>
      <c r="E96" s="47"/>
      <c r="F96" s="43"/>
      <c r="G96" s="65"/>
      <c r="H96" s="11"/>
      <c r="I96" s="24"/>
      <c r="J96" s="58" t="s">
        <v>47</v>
      </c>
      <c r="K96" s="58" t="s">
        <v>48</v>
      </c>
      <c r="L96" s="58" t="s">
        <v>49</v>
      </c>
      <c r="M96" s="58" t="str">
        <f>B97</f>
        <v>Op de leer-/werkplek</v>
      </c>
      <c r="N96" s="58" t="str">
        <f>B101</f>
        <v>Tijdens de pauze</v>
      </c>
      <c r="O96" s="58" t="str">
        <f>B104</f>
        <v>Bij bewegingsonderwijs</v>
      </c>
      <c r="P96" s="58" t="str">
        <f>B106</f>
        <v>Bij transport</v>
      </c>
      <c r="Q96" s="58" t="str">
        <f>B108</f>
        <v>In vrije tijd</v>
      </c>
      <c r="R96" s="58"/>
      <c r="S96" s="58"/>
      <c r="T96" s="58"/>
      <c r="U96" s="58"/>
      <c r="V96" s="58"/>
      <c r="W96" s="58"/>
      <c r="X96" s="58"/>
      <c r="Y96" s="58"/>
      <c r="Z96" s="58"/>
      <c r="AA96" s="58"/>
    </row>
    <row r="97" spans="1:27" ht="22.5" customHeight="1" outlineLevel="1" x14ac:dyDescent="0.3">
      <c r="A97" s="51"/>
      <c r="B97" s="142" t="s">
        <v>462</v>
      </c>
      <c r="C97" s="143"/>
      <c r="D97" s="59" t="s">
        <v>469</v>
      </c>
      <c r="E97" s="25"/>
      <c r="F97" s="50"/>
      <c r="G97" s="66"/>
      <c r="J97" s="36">
        <f>IF(E97="X",1,0)</f>
        <v>0</v>
      </c>
      <c r="M97" s="36">
        <f>K100</f>
        <v>4</v>
      </c>
      <c r="N97" s="36">
        <f>K103</f>
        <v>3</v>
      </c>
      <c r="O97" s="36">
        <f>K105</f>
        <v>2</v>
      </c>
      <c r="P97" s="36">
        <f>K107</f>
        <v>2</v>
      </c>
      <c r="Q97" s="36">
        <f>K110</f>
        <v>3</v>
      </c>
    </row>
    <row r="98" spans="1:27" ht="32.25" customHeight="1" outlineLevel="1" x14ac:dyDescent="0.3">
      <c r="A98" s="52"/>
      <c r="B98" s="144"/>
      <c r="C98" s="145"/>
      <c r="D98" s="59" t="s">
        <v>475</v>
      </c>
      <c r="E98" s="25"/>
      <c r="F98" s="50"/>
      <c r="G98" s="66"/>
      <c r="J98" s="36">
        <f t="shared" ref="J98:J110" si="5">IF(E98="X",1,0)</f>
        <v>0</v>
      </c>
      <c r="M98" s="36">
        <f>L100</f>
        <v>0</v>
      </c>
      <c r="N98" s="36">
        <f>L103</f>
        <v>0</v>
      </c>
      <c r="O98" s="36">
        <f>L105</f>
        <v>0</v>
      </c>
      <c r="P98" s="36">
        <f>L107</f>
        <v>0</v>
      </c>
      <c r="Q98" s="36">
        <f>L110</f>
        <v>0</v>
      </c>
    </row>
    <row r="99" spans="1:27" ht="33.75" customHeight="1" outlineLevel="1" x14ac:dyDescent="0.3">
      <c r="A99" s="52"/>
      <c r="B99" s="144"/>
      <c r="C99" s="145"/>
      <c r="D99" s="59" t="s">
        <v>476</v>
      </c>
      <c r="E99" s="25"/>
      <c r="F99" s="50"/>
      <c r="G99" s="66"/>
      <c r="J99" s="36">
        <f t="shared" si="5"/>
        <v>0</v>
      </c>
      <c r="M99" s="63">
        <f>M98/M97*100</f>
        <v>0</v>
      </c>
      <c r="N99" s="63">
        <f>N98/N97*100</f>
        <v>0</v>
      </c>
      <c r="O99" s="63">
        <f>O98/O97*100</f>
        <v>0</v>
      </c>
      <c r="P99" s="63">
        <f>P98/P97*100</f>
        <v>0</v>
      </c>
      <c r="Q99" s="63">
        <f>Q98/Q97*100</f>
        <v>0</v>
      </c>
    </row>
    <row r="100" spans="1:27" ht="35.25" customHeight="1" outlineLevel="1" x14ac:dyDescent="0.3">
      <c r="A100" s="52"/>
      <c r="B100" s="144"/>
      <c r="C100" s="145"/>
      <c r="D100" s="59" t="s">
        <v>477</v>
      </c>
      <c r="E100" s="25"/>
      <c r="F100" s="50"/>
      <c r="G100" s="66"/>
      <c r="J100" s="36">
        <f t="shared" si="5"/>
        <v>0</v>
      </c>
      <c r="K100" s="14">
        <v>4</v>
      </c>
      <c r="L100" s="14">
        <f>SUM(J97:J100)</f>
        <v>0</v>
      </c>
      <c r="M100" s="50"/>
      <c r="N100" s="50"/>
      <c r="O100" s="50"/>
      <c r="P100" s="50"/>
      <c r="Q100" s="50"/>
      <c r="R100" s="63"/>
      <c r="S100" s="63"/>
      <c r="T100" s="63"/>
      <c r="U100" s="63"/>
      <c r="V100" s="63"/>
      <c r="W100" s="63"/>
      <c r="X100" s="63"/>
      <c r="Y100" s="63"/>
      <c r="Z100" s="63"/>
      <c r="AA100" s="63"/>
    </row>
    <row r="101" spans="1:27" s="36" customFormat="1" ht="33" customHeight="1" outlineLevel="1" x14ac:dyDescent="0.3">
      <c r="A101" s="52"/>
      <c r="B101" s="142" t="s">
        <v>463</v>
      </c>
      <c r="C101" s="143"/>
      <c r="D101" s="59" t="s">
        <v>478</v>
      </c>
      <c r="E101" s="25"/>
      <c r="F101" s="50"/>
      <c r="G101" s="66"/>
      <c r="H101" s="33"/>
      <c r="I101" s="22"/>
      <c r="J101" s="36">
        <f t="shared" si="5"/>
        <v>0</v>
      </c>
    </row>
    <row r="102" spans="1:27" s="36" customFormat="1" ht="20.25" customHeight="1" outlineLevel="1" x14ac:dyDescent="0.3">
      <c r="A102" s="52"/>
      <c r="B102" s="144"/>
      <c r="C102" s="145"/>
      <c r="D102" s="59" t="s">
        <v>479</v>
      </c>
      <c r="E102" s="25"/>
      <c r="F102" s="50"/>
      <c r="G102" s="66"/>
      <c r="H102" s="33"/>
      <c r="I102" s="22"/>
      <c r="J102" s="36">
        <f t="shared" si="5"/>
        <v>0</v>
      </c>
    </row>
    <row r="103" spans="1:27" s="36" customFormat="1" ht="21" customHeight="1" outlineLevel="1" x14ac:dyDescent="0.3">
      <c r="A103" s="52"/>
      <c r="B103" s="144"/>
      <c r="C103" s="145"/>
      <c r="D103" s="59" t="s">
        <v>480</v>
      </c>
      <c r="E103" s="25"/>
      <c r="F103" s="50"/>
      <c r="G103" s="66"/>
      <c r="H103" s="33"/>
      <c r="I103" s="22"/>
      <c r="J103" s="36">
        <f t="shared" si="5"/>
        <v>0</v>
      </c>
      <c r="K103" s="36">
        <v>3</v>
      </c>
      <c r="L103" s="14">
        <f>SUM(J101:J103)</f>
        <v>0</v>
      </c>
    </row>
    <row r="104" spans="1:27" s="36" customFormat="1" ht="31.5" customHeight="1" outlineLevel="1" x14ac:dyDescent="0.3">
      <c r="A104" s="51"/>
      <c r="B104" s="142" t="s">
        <v>464</v>
      </c>
      <c r="C104" s="143"/>
      <c r="D104" s="59" t="s">
        <v>481</v>
      </c>
      <c r="E104" s="25"/>
      <c r="F104" s="50"/>
      <c r="G104" s="66"/>
      <c r="H104" s="33"/>
      <c r="I104" s="22"/>
      <c r="J104" s="36">
        <f t="shared" si="5"/>
        <v>0</v>
      </c>
    </row>
    <row r="105" spans="1:27" s="36" customFormat="1" ht="23.25" customHeight="1" outlineLevel="1" x14ac:dyDescent="0.3">
      <c r="A105" s="51"/>
      <c r="B105" s="144"/>
      <c r="C105" s="145"/>
      <c r="D105" s="59" t="s">
        <v>482</v>
      </c>
      <c r="E105" s="25"/>
      <c r="F105" s="50"/>
      <c r="G105" s="66"/>
      <c r="H105" s="33"/>
      <c r="I105" s="22"/>
      <c r="J105" s="36">
        <f t="shared" si="5"/>
        <v>0</v>
      </c>
      <c r="K105" s="36">
        <v>2</v>
      </c>
      <c r="L105" s="14">
        <f>SUM(J104:J105)</f>
        <v>0</v>
      </c>
    </row>
    <row r="106" spans="1:27" s="36" customFormat="1" ht="30" customHeight="1" outlineLevel="1" x14ac:dyDescent="0.3">
      <c r="A106" s="51"/>
      <c r="B106" s="142" t="s">
        <v>465</v>
      </c>
      <c r="C106" s="143"/>
      <c r="D106" s="59" t="s">
        <v>483</v>
      </c>
      <c r="E106" s="25"/>
      <c r="F106" s="50"/>
      <c r="G106" s="66"/>
      <c r="H106" s="33"/>
      <c r="I106" s="22"/>
      <c r="J106" s="36">
        <f t="shared" si="5"/>
        <v>0</v>
      </c>
    </row>
    <row r="107" spans="1:27" s="36" customFormat="1" ht="23.25" customHeight="1" outlineLevel="1" x14ac:dyDescent="0.3">
      <c r="A107" s="51"/>
      <c r="B107" s="144"/>
      <c r="C107" s="145"/>
      <c r="D107" s="59" t="s">
        <v>484</v>
      </c>
      <c r="E107" s="25"/>
      <c r="F107" s="50"/>
      <c r="G107" s="66"/>
      <c r="H107" s="33"/>
      <c r="I107" s="22"/>
      <c r="J107" s="36">
        <f t="shared" si="5"/>
        <v>0</v>
      </c>
      <c r="K107" s="36">
        <v>2</v>
      </c>
      <c r="L107" s="14">
        <f>SUM(J106:J107)</f>
        <v>0</v>
      </c>
    </row>
    <row r="108" spans="1:27" s="36" customFormat="1" ht="32.25" customHeight="1" outlineLevel="1" x14ac:dyDescent="0.3">
      <c r="A108" s="51"/>
      <c r="B108" s="142" t="s">
        <v>466</v>
      </c>
      <c r="C108" s="143"/>
      <c r="D108" s="59" t="s">
        <v>485</v>
      </c>
      <c r="E108" s="25"/>
      <c r="F108" s="50"/>
      <c r="G108" s="66"/>
      <c r="H108" s="33"/>
      <c r="I108" s="22"/>
      <c r="J108" s="36">
        <f t="shared" si="5"/>
        <v>0</v>
      </c>
    </row>
    <row r="109" spans="1:27" s="36" customFormat="1" ht="21" customHeight="1" outlineLevel="1" x14ac:dyDescent="0.3">
      <c r="A109" s="51"/>
      <c r="B109" s="144"/>
      <c r="C109" s="145"/>
      <c r="D109" s="59" t="s">
        <v>486</v>
      </c>
      <c r="E109" s="25"/>
      <c r="F109" s="50"/>
      <c r="G109" s="66"/>
      <c r="H109" s="33"/>
      <c r="I109" s="22"/>
      <c r="J109" s="36">
        <f t="shared" si="5"/>
        <v>0</v>
      </c>
    </row>
    <row r="110" spans="1:27" ht="35.25" customHeight="1" outlineLevel="1" x14ac:dyDescent="0.3">
      <c r="A110" s="51"/>
      <c r="B110" s="144"/>
      <c r="C110" s="145"/>
      <c r="D110" s="59" t="s">
        <v>487</v>
      </c>
      <c r="E110" s="25"/>
      <c r="F110" s="50"/>
      <c r="G110" s="66"/>
      <c r="J110" s="36">
        <f t="shared" si="5"/>
        <v>0</v>
      </c>
      <c r="K110" s="36">
        <v>3</v>
      </c>
      <c r="L110" s="14">
        <f>SUM(J108:J110)</f>
        <v>0</v>
      </c>
    </row>
    <row r="111" spans="1:27" s="19" customFormat="1" ht="19.5" customHeight="1" x14ac:dyDescent="0.3">
      <c r="A111" s="39" t="s">
        <v>28</v>
      </c>
      <c r="B111" s="40"/>
      <c r="C111" s="39"/>
      <c r="D111" s="41"/>
      <c r="E111" s="68"/>
      <c r="F111" s="40"/>
      <c r="G111" s="67"/>
      <c r="H111" s="11"/>
      <c r="I111" s="24"/>
      <c r="J111" s="58" t="s">
        <v>47</v>
      </c>
      <c r="K111" s="58" t="s">
        <v>48</v>
      </c>
      <c r="L111" s="58" t="s">
        <v>49</v>
      </c>
      <c r="M111" s="58" t="str">
        <f>C112</f>
        <v>Je lichaam leren kennen</v>
      </c>
      <c r="N111" s="58" t="str">
        <f>C115</f>
        <v>Je lichaam verzorgen</v>
      </c>
      <c r="O111" s="58" t="str">
        <f>C119</f>
        <v>Je handen verzorgen</v>
      </c>
      <c r="P111" s="58" t="str">
        <f>C120</f>
        <v>Je huid verzorgen en beschermen</v>
      </c>
      <c r="Q111" s="58" t="str">
        <f>C123</f>
        <v>Je huid verfraaien</v>
      </c>
      <c r="R111" s="58" t="str">
        <f>C124</f>
        <v xml:space="preserve">Je oren beschermen </v>
      </c>
      <c r="S111" s="58" t="str">
        <f>C127</f>
        <v xml:space="preserve">Je ogen beschermen </v>
      </c>
      <c r="T111" s="58" t="str">
        <f>C130</f>
        <v xml:space="preserve">Je oren en ogen als zintuig </v>
      </c>
      <c r="U111" s="58" t="str">
        <f>C134</f>
        <v>Je mond en gebit verzorgen en beschermen</v>
      </c>
      <c r="V111" s="58"/>
      <c r="W111" s="58"/>
      <c r="X111" s="58"/>
      <c r="Y111" s="58"/>
      <c r="Z111" s="58"/>
      <c r="AA111" s="58"/>
    </row>
    <row r="112" spans="1:27" ht="34.5" customHeight="1" outlineLevel="1" x14ac:dyDescent="0.3">
      <c r="A112" s="51"/>
      <c r="B112" s="69" t="s">
        <v>82</v>
      </c>
      <c r="C112" s="71" t="s">
        <v>83</v>
      </c>
      <c r="D112" s="59" t="s">
        <v>961</v>
      </c>
      <c r="E112" s="25"/>
      <c r="F112" s="50"/>
      <c r="G112" s="66"/>
      <c r="J112" s="36">
        <f>IF(E112="X",1,0)</f>
        <v>0</v>
      </c>
      <c r="M112" s="36">
        <f>K114</f>
        <v>3</v>
      </c>
      <c r="N112" s="36">
        <f>K118</f>
        <v>4</v>
      </c>
      <c r="O112" s="36">
        <f>K119</f>
        <v>1</v>
      </c>
      <c r="P112" s="36">
        <f>K122</f>
        <v>3</v>
      </c>
      <c r="Q112" s="36">
        <f>K123</f>
        <v>1</v>
      </c>
      <c r="R112" s="36">
        <f>K126</f>
        <v>3</v>
      </c>
      <c r="S112" s="36">
        <f>K129</f>
        <v>3</v>
      </c>
      <c r="T112" s="36">
        <f>K133</f>
        <v>4</v>
      </c>
      <c r="U112" s="36">
        <f>K138</f>
        <v>5</v>
      </c>
    </row>
    <row r="113" spans="1:27" ht="20.25" customHeight="1" outlineLevel="1" x14ac:dyDescent="0.3">
      <c r="A113" s="52"/>
      <c r="B113" s="53"/>
      <c r="C113" s="56"/>
      <c r="D113" s="59" t="s">
        <v>286</v>
      </c>
      <c r="E113" s="25"/>
      <c r="F113" s="50"/>
      <c r="G113" s="66"/>
      <c r="J113" s="36">
        <f t="shared" ref="J113:J138" si="6">IF(E113="X",1,0)</f>
        <v>0</v>
      </c>
      <c r="M113" s="36">
        <f>L114</f>
        <v>0</v>
      </c>
      <c r="N113" s="36">
        <f>L118</f>
        <v>0</v>
      </c>
      <c r="O113" s="36">
        <f>L119</f>
        <v>0</v>
      </c>
      <c r="P113" s="36">
        <f>L122</f>
        <v>0</v>
      </c>
      <c r="Q113" s="36">
        <f>L123</f>
        <v>0</v>
      </c>
      <c r="R113" s="36">
        <f>L126</f>
        <v>0</v>
      </c>
      <c r="S113" s="36">
        <f>L129</f>
        <v>0</v>
      </c>
      <c r="T113" s="36">
        <f>L133</f>
        <v>0</v>
      </c>
      <c r="U113" s="36">
        <f>L138</f>
        <v>0</v>
      </c>
    </row>
    <row r="114" spans="1:27" ht="22.5" customHeight="1" outlineLevel="1" x14ac:dyDescent="0.3">
      <c r="A114" s="52"/>
      <c r="B114" s="53"/>
      <c r="C114" s="50"/>
      <c r="D114" s="50" t="s">
        <v>637</v>
      </c>
      <c r="E114" s="25"/>
      <c r="F114" s="50"/>
      <c r="G114" s="66"/>
      <c r="J114" s="36">
        <f t="shared" si="6"/>
        <v>0</v>
      </c>
      <c r="K114" s="36">
        <v>3</v>
      </c>
      <c r="L114" s="14">
        <f>SUM(J112:J114)</f>
        <v>0</v>
      </c>
      <c r="M114" s="63">
        <f>M113/M112*100</f>
        <v>0</v>
      </c>
      <c r="N114" s="63">
        <f>N113/N112*100</f>
        <v>0</v>
      </c>
      <c r="O114" s="63">
        <f>O113/O112*100</f>
        <v>0</v>
      </c>
      <c r="P114" s="63">
        <f>P113/P112*100</f>
        <v>0</v>
      </c>
      <c r="Q114" s="63">
        <v>0</v>
      </c>
      <c r="R114" s="63">
        <f>R113/R112*100</f>
        <v>0</v>
      </c>
      <c r="S114" s="63">
        <v>0</v>
      </c>
      <c r="T114" s="63">
        <f>T113/T112*100</f>
        <v>0</v>
      </c>
      <c r="U114" s="63">
        <f>U113/U112*100</f>
        <v>0</v>
      </c>
      <c r="V114" s="63"/>
      <c r="W114" s="63"/>
      <c r="X114" s="63"/>
      <c r="Y114" s="63"/>
      <c r="Z114" s="63"/>
      <c r="AA114" s="63"/>
    </row>
    <row r="115" spans="1:27" ht="24.75" customHeight="1" outlineLevel="1" x14ac:dyDescent="0.3">
      <c r="A115" s="52"/>
      <c r="B115" s="53"/>
      <c r="C115" s="71" t="s">
        <v>84</v>
      </c>
      <c r="D115" s="59" t="s">
        <v>962</v>
      </c>
      <c r="E115" s="25"/>
      <c r="F115" s="50"/>
      <c r="G115" s="66"/>
      <c r="J115" s="36">
        <f t="shared" si="6"/>
        <v>0</v>
      </c>
      <c r="K115" s="50"/>
      <c r="L115" s="50"/>
    </row>
    <row r="116" spans="1:27" ht="34.5" customHeight="1" outlineLevel="1" x14ac:dyDescent="0.3">
      <c r="A116" s="52"/>
      <c r="B116" s="53"/>
      <c r="C116" s="56"/>
      <c r="D116" s="59" t="s">
        <v>97</v>
      </c>
      <c r="E116" s="25"/>
      <c r="F116" s="50"/>
      <c r="G116" s="66"/>
      <c r="J116" s="36">
        <f t="shared" si="6"/>
        <v>0</v>
      </c>
      <c r="K116" s="14"/>
      <c r="L116" s="14"/>
    </row>
    <row r="117" spans="1:27" ht="34.5" customHeight="1" outlineLevel="1" x14ac:dyDescent="0.3">
      <c r="A117" s="52"/>
      <c r="B117" s="53"/>
      <c r="C117" s="50"/>
      <c r="D117" s="80" t="s">
        <v>289</v>
      </c>
      <c r="E117" s="25"/>
      <c r="F117" s="50"/>
      <c r="G117" s="66"/>
      <c r="J117" s="36">
        <f t="shared" si="6"/>
        <v>0</v>
      </c>
      <c r="K117" s="14"/>
      <c r="L117" s="14"/>
    </row>
    <row r="118" spans="1:27" ht="34.5" customHeight="1" outlineLevel="1" x14ac:dyDescent="0.3">
      <c r="A118" s="52"/>
      <c r="B118" s="53"/>
      <c r="C118" s="56"/>
      <c r="D118" s="59" t="s">
        <v>290</v>
      </c>
      <c r="E118" s="25"/>
      <c r="F118" s="50"/>
      <c r="G118" s="66"/>
      <c r="J118" s="36">
        <f t="shared" si="6"/>
        <v>0</v>
      </c>
      <c r="K118" s="14">
        <v>4</v>
      </c>
      <c r="L118" s="14">
        <f>SUM(J115:J118)</f>
        <v>0</v>
      </c>
    </row>
    <row r="119" spans="1:27" ht="36.75" customHeight="1" outlineLevel="1" x14ac:dyDescent="0.3">
      <c r="A119" s="52"/>
      <c r="B119" s="53"/>
      <c r="C119" s="62" t="s">
        <v>85</v>
      </c>
      <c r="D119" s="59" t="s">
        <v>963</v>
      </c>
      <c r="E119" s="25"/>
      <c r="F119" s="50"/>
      <c r="G119" s="66"/>
      <c r="J119" s="36">
        <f t="shared" si="6"/>
        <v>0</v>
      </c>
      <c r="K119" s="36">
        <v>1</v>
      </c>
      <c r="L119" s="14">
        <f>SUM(J119:J119)</f>
        <v>0</v>
      </c>
    </row>
    <row r="120" spans="1:27" ht="30.75" customHeight="1" outlineLevel="1" x14ac:dyDescent="0.3">
      <c r="A120" s="52"/>
      <c r="B120" s="72" t="s">
        <v>86</v>
      </c>
      <c r="C120" s="71" t="s">
        <v>87</v>
      </c>
      <c r="D120" s="59" t="s">
        <v>964</v>
      </c>
      <c r="E120" s="25"/>
      <c r="F120" s="50"/>
      <c r="G120" s="66"/>
      <c r="J120" s="36">
        <f t="shared" si="6"/>
        <v>0</v>
      </c>
      <c r="K120" s="50"/>
      <c r="L120" s="50"/>
    </row>
    <row r="121" spans="1:27" ht="24" customHeight="1" outlineLevel="1" x14ac:dyDescent="0.3">
      <c r="A121" s="52"/>
      <c r="B121" s="69"/>
      <c r="C121" s="56"/>
      <c r="D121" s="59" t="s">
        <v>965</v>
      </c>
      <c r="E121" s="25"/>
      <c r="F121" s="50"/>
      <c r="G121" s="66"/>
      <c r="J121" s="36">
        <f t="shared" si="6"/>
        <v>0</v>
      </c>
      <c r="L121" s="14"/>
    </row>
    <row r="122" spans="1:27" ht="19.5" customHeight="1" outlineLevel="1" x14ac:dyDescent="0.3">
      <c r="A122" s="52"/>
      <c r="B122" s="69"/>
      <c r="C122" s="50"/>
      <c r="D122" s="80" t="s">
        <v>966</v>
      </c>
      <c r="E122" s="25"/>
      <c r="F122" s="50"/>
      <c r="G122" s="66"/>
      <c r="J122" s="36">
        <f t="shared" si="6"/>
        <v>0</v>
      </c>
      <c r="K122" s="36">
        <v>3</v>
      </c>
      <c r="L122" s="14">
        <f>SUM(J120:J122)</f>
        <v>0</v>
      </c>
    </row>
    <row r="123" spans="1:27" ht="36.75" customHeight="1" outlineLevel="1" x14ac:dyDescent="0.3">
      <c r="A123" s="52"/>
      <c r="B123" s="53"/>
      <c r="C123" s="71" t="s">
        <v>88</v>
      </c>
      <c r="D123" s="59" t="s">
        <v>642</v>
      </c>
      <c r="E123" s="25"/>
      <c r="F123" s="50"/>
      <c r="G123" s="66"/>
      <c r="J123" s="36">
        <f t="shared" si="6"/>
        <v>0</v>
      </c>
      <c r="K123" s="20">
        <v>1</v>
      </c>
      <c r="L123" s="14">
        <f>SUM(J123:J123)</f>
        <v>0</v>
      </c>
    </row>
    <row r="124" spans="1:27" ht="21.75" customHeight="1" outlineLevel="1" x14ac:dyDescent="0.3">
      <c r="A124" s="51"/>
      <c r="B124" s="72" t="s">
        <v>89</v>
      </c>
      <c r="C124" s="71" t="s">
        <v>90</v>
      </c>
      <c r="D124" s="59" t="s">
        <v>967</v>
      </c>
      <c r="E124" s="25"/>
      <c r="F124" s="50"/>
      <c r="G124" s="66"/>
      <c r="J124" s="36">
        <f t="shared" si="6"/>
        <v>0</v>
      </c>
    </row>
    <row r="125" spans="1:27" ht="22.5" customHeight="1" outlineLevel="1" x14ac:dyDescent="0.3">
      <c r="A125" s="51"/>
      <c r="B125" s="69"/>
      <c r="C125" s="56"/>
      <c r="D125" s="59" t="s">
        <v>968</v>
      </c>
      <c r="E125" s="25"/>
      <c r="F125" s="50"/>
      <c r="G125" s="66"/>
      <c r="J125" s="36">
        <f t="shared" si="6"/>
        <v>0</v>
      </c>
    </row>
    <row r="126" spans="1:27" ht="18" customHeight="1" outlineLevel="1" x14ac:dyDescent="0.3">
      <c r="A126" s="51"/>
      <c r="B126" s="53"/>
      <c r="C126" s="50"/>
      <c r="D126" s="80" t="s">
        <v>969</v>
      </c>
      <c r="E126" s="25"/>
      <c r="F126" s="50"/>
      <c r="G126" s="66"/>
      <c r="J126" s="36">
        <f t="shared" si="6"/>
        <v>0</v>
      </c>
      <c r="K126" s="36">
        <v>3</v>
      </c>
      <c r="L126" s="14">
        <f>SUM(J124:J126)</f>
        <v>0</v>
      </c>
    </row>
    <row r="127" spans="1:27" ht="24.75" customHeight="1" outlineLevel="1" x14ac:dyDescent="0.3">
      <c r="A127" s="51"/>
      <c r="B127" s="53"/>
      <c r="C127" s="71" t="s">
        <v>91</v>
      </c>
      <c r="D127" s="59" t="s">
        <v>970</v>
      </c>
      <c r="E127" s="25"/>
      <c r="F127" s="50"/>
      <c r="G127" s="66"/>
      <c r="J127" s="36">
        <f t="shared" si="6"/>
        <v>0</v>
      </c>
      <c r="K127" s="20"/>
      <c r="L127" s="20"/>
    </row>
    <row r="128" spans="1:27" ht="38.25" customHeight="1" outlineLevel="1" x14ac:dyDescent="0.3">
      <c r="A128" s="51"/>
      <c r="B128" s="53"/>
      <c r="C128" s="56"/>
      <c r="D128" s="59" t="s">
        <v>971</v>
      </c>
      <c r="E128" s="25"/>
      <c r="F128" s="50"/>
      <c r="G128" s="66"/>
      <c r="J128" s="36">
        <f t="shared" si="6"/>
        <v>0</v>
      </c>
      <c r="K128" s="20"/>
      <c r="L128" s="20"/>
    </row>
    <row r="129" spans="1:27" ht="45.75" customHeight="1" outlineLevel="1" x14ac:dyDescent="0.3">
      <c r="A129" s="51"/>
      <c r="B129" s="53"/>
      <c r="C129" s="50"/>
      <c r="D129" s="80" t="s">
        <v>647</v>
      </c>
      <c r="E129" s="25"/>
      <c r="F129" s="50"/>
      <c r="G129" s="66"/>
      <c r="J129" s="36">
        <f t="shared" si="6"/>
        <v>0</v>
      </c>
      <c r="K129" s="36">
        <v>3</v>
      </c>
      <c r="L129" s="14">
        <f>SUM(J127:J129)</f>
        <v>0</v>
      </c>
    </row>
    <row r="130" spans="1:27" ht="39" customHeight="1" outlineLevel="1" x14ac:dyDescent="0.3">
      <c r="A130" s="51"/>
      <c r="B130" s="53"/>
      <c r="C130" s="71" t="s">
        <v>92</v>
      </c>
      <c r="D130" s="59" t="s">
        <v>972</v>
      </c>
      <c r="E130" s="25"/>
      <c r="F130" s="50"/>
      <c r="G130" s="66"/>
      <c r="J130" s="36">
        <f t="shared" si="6"/>
        <v>0</v>
      </c>
      <c r="K130" s="20"/>
      <c r="L130" s="20"/>
    </row>
    <row r="131" spans="1:27" ht="39" customHeight="1" outlineLevel="1" x14ac:dyDescent="0.3">
      <c r="A131" s="51"/>
      <c r="B131" s="53"/>
      <c r="C131" s="56"/>
      <c r="D131" s="59" t="s">
        <v>973</v>
      </c>
      <c r="E131" s="25"/>
      <c r="F131" s="50"/>
      <c r="G131" s="66"/>
      <c r="J131" s="36">
        <f t="shared" si="6"/>
        <v>0</v>
      </c>
      <c r="K131" s="20"/>
      <c r="L131" s="20"/>
    </row>
    <row r="132" spans="1:27" ht="24.75" customHeight="1" outlineLevel="1" x14ac:dyDescent="0.3">
      <c r="A132" s="51"/>
      <c r="B132" s="53"/>
      <c r="C132" s="56"/>
      <c r="D132" s="80" t="s">
        <v>974</v>
      </c>
      <c r="E132" s="25"/>
      <c r="F132" s="50"/>
      <c r="G132" s="66"/>
      <c r="J132" s="36">
        <f t="shared" si="6"/>
        <v>0</v>
      </c>
      <c r="K132" s="20"/>
      <c r="L132" s="20"/>
    </row>
    <row r="133" spans="1:27" ht="39" customHeight="1" outlineLevel="1" x14ac:dyDescent="0.3">
      <c r="A133" s="51"/>
      <c r="B133" s="53"/>
      <c r="C133" s="50"/>
      <c r="D133" s="59" t="s">
        <v>975</v>
      </c>
      <c r="E133" s="25"/>
      <c r="F133" s="50"/>
      <c r="G133" s="66"/>
      <c r="J133" s="36">
        <f t="shared" si="6"/>
        <v>0</v>
      </c>
      <c r="K133" s="36">
        <v>4</v>
      </c>
      <c r="L133" s="14">
        <f>SUM(J130:J133)</f>
        <v>0</v>
      </c>
    </row>
    <row r="134" spans="1:27" ht="51" customHeight="1" outlineLevel="1" x14ac:dyDescent="0.3">
      <c r="A134" s="51"/>
      <c r="B134" s="72" t="s">
        <v>93</v>
      </c>
      <c r="C134" s="75" t="s">
        <v>94</v>
      </c>
      <c r="D134" s="80" t="s">
        <v>976</v>
      </c>
      <c r="E134" s="25"/>
      <c r="F134" s="50"/>
      <c r="G134" s="66"/>
      <c r="J134" s="36">
        <f t="shared" si="6"/>
        <v>0</v>
      </c>
    </row>
    <row r="135" spans="1:27" ht="33" customHeight="1" outlineLevel="1" x14ac:dyDescent="0.3">
      <c r="A135" s="51"/>
      <c r="B135" s="53"/>
      <c r="C135" s="56"/>
      <c r="D135" s="59" t="s">
        <v>105</v>
      </c>
      <c r="E135" s="25"/>
      <c r="F135" s="50"/>
      <c r="G135" s="66"/>
      <c r="J135" s="36">
        <f t="shared" si="6"/>
        <v>0</v>
      </c>
    </row>
    <row r="136" spans="1:27" ht="33" customHeight="1" outlineLevel="1" x14ac:dyDescent="0.3">
      <c r="A136" s="51"/>
      <c r="B136" s="53"/>
      <c r="C136" s="56"/>
      <c r="D136" s="59" t="s">
        <v>106</v>
      </c>
      <c r="E136" s="25"/>
      <c r="F136" s="50"/>
      <c r="G136" s="66"/>
      <c r="J136" s="36">
        <f t="shared" si="6"/>
        <v>0</v>
      </c>
    </row>
    <row r="137" spans="1:27" ht="25.5" customHeight="1" outlineLevel="1" x14ac:dyDescent="0.3">
      <c r="A137" s="51"/>
      <c r="B137" s="53"/>
      <c r="C137" s="56"/>
      <c r="D137" s="59" t="s">
        <v>301</v>
      </c>
      <c r="E137" s="25"/>
      <c r="F137" s="50"/>
      <c r="G137" s="66"/>
      <c r="J137" s="36">
        <f t="shared" si="6"/>
        <v>0</v>
      </c>
    </row>
    <row r="138" spans="1:27" ht="34.5" customHeight="1" outlineLevel="1" x14ac:dyDescent="0.3">
      <c r="A138" s="51"/>
      <c r="B138" s="53"/>
      <c r="C138" s="56"/>
      <c r="D138" s="59" t="s">
        <v>303</v>
      </c>
      <c r="E138" s="25"/>
      <c r="F138" s="50"/>
      <c r="G138" s="66"/>
      <c r="J138" s="36">
        <f t="shared" si="6"/>
        <v>0</v>
      </c>
      <c r="K138" s="36">
        <v>5</v>
      </c>
      <c r="L138" s="14">
        <f>SUM(J134:J138)</f>
        <v>0</v>
      </c>
    </row>
    <row r="139" spans="1:27" s="19" customFormat="1" ht="19.5" customHeight="1" x14ac:dyDescent="0.3">
      <c r="A139" s="42" t="s">
        <v>29</v>
      </c>
      <c r="B139" s="43"/>
      <c r="C139" s="42"/>
      <c r="D139" s="44"/>
      <c r="E139" s="47"/>
      <c r="F139" s="43"/>
      <c r="G139" s="65"/>
      <c r="H139" s="11"/>
      <c r="I139" s="24"/>
      <c r="J139" s="58" t="s">
        <v>47</v>
      </c>
      <c r="K139" s="58" t="s">
        <v>48</v>
      </c>
      <c r="L139" s="58" t="s">
        <v>49</v>
      </c>
      <c r="M139" s="58" t="str">
        <f>C$140</f>
        <v>Alcohol en gezondheid</v>
      </c>
      <c r="N139" s="58" t="str">
        <f>C$141</f>
        <v>Alcohol en omgeving</v>
      </c>
      <c r="O139" s="58" t="str">
        <f>C$142</f>
        <v>Alcohol en weerbaarheid</v>
      </c>
      <c r="P139" s="58" t="str">
        <f>C$143</f>
        <v>Roken en gezondheid</v>
      </c>
      <c r="Q139" s="58" t="str">
        <f>C$144</f>
        <v>Roken en omgeving</v>
      </c>
      <c r="R139" s="58" t="str">
        <f>C$145</f>
        <v>Roken en weerbaarheid</v>
      </c>
      <c r="S139" s="58" t="e">
        <f>#REF!</f>
        <v>#REF!</v>
      </c>
      <c r="T139" s="58" t="e">
        <f>#REF!</f>
        <v>#REF!</v>
      </c>
      <c r="U139" s="58" t="e">
        <f>#REF!</f>
        <v>#REF!</v>
      </c>
      <c r="V139" s="58" t="str">
        <f>C$146</f>
        <v>Cannabis en gezondheid</v>
      </c>
      <c r="W139" s="58" t="str">
        <f>C$147</f>
        <v>Cannabis en omgeving</v>
      </c>
      <c r="X139" s="58" t="str">
        <f>C$148</f>
        <v>Cannabis en weerbaarheid</v>
      </c>
      <c r="Y139" s="58" t="str">
        <f>C$149</f>
        <v>Harddrugs en gezondheid</v>
      </c>
      <c r="Z139" s="58" t="str">
        <f>C$150</f>
        <v>Harddrugs en omgeving</v>
      </c>
      <c r="AA139" s="58" t="str">
        <f>C$151</f>
        <v>Harddrugs en weerbaarheid</v>
      </c>
    </row>
    <row r="140" spans="1:27" ht="34.5" customHeight="1" outlineLevel="1" x14ac:dyDescent="0.3">
      <c r="A140" s="51"/>
      <c r="B140" s="69" t="s">
        <v>127</v>
      </c>
      <c r="C140" s="70" t="s">
        <v>128</v>
      </c>
      <c r="D140" s="79" t="s">
        <v>101</v>
      </c>
      <c r="E140" s="26" t="s">
        <v>101</v>
      </c>
      <c r="F140" s="50"/>
      <c r="G140" s="66"/>
      <c r="J140" s="36">
        <f>IF(E140="X",1,0)</f>
        <v>0</v>
      </c>
      <c r="K140" s="36">
        <v>1</v>
      </c>
      <c r="L140" s="14">
        <f>SUM(J140:J140)</f>
        <v>0</v>
      </c>
      <c r="M140" s="58">
        <f>K$140</f>
        <v>1</v>
      </c>
      <c r="N140" s="58">
        <f>K$141</f>
        <v>1</v>
      </c>
      <c r="O140" s="58">
        <f>K$142</f>
        <v>1</v>
      </c>
      <c r="P140" s="58">
        <f>K$143</f>
        <v>1</v>
      </c>
      <c r="Q140" s="58">
        <f>K$144</f>
        <v>1</v>
      </c>
      <c r="R140" s="58">
        <f>K$145</f>
        <v>1</v>
      </c>
      <c r="S140" s="58" t="e">
        <f>#REF!</f>
        <v>#REF!</v>
      </c>
      <c r="T140" s="58" t="e">
        <f>#REF!</f>
        <v>#REF!</v>
      </c>
      <c r="U140" s="58" t="e">
        <f>#REF!</f>
        <v>#REF!</v>
      </c>
      <c r="V140" s="58">
        <f>K$146</f>
        <v>1</v>
      </c>
      <c r="W140" s="58">
        <f>K$147</f>
        <v>1</v>
      </c>
      <c r="X140" s="58">
        <f>K$148</f>
        <v>1</v>
      </c>
      <c r="Y140" s="58">
        <f>K$149</f>
        <v>1</v>
      </c>
      <c r="Z140" s="58">
        <f>K$150</f>
        <v>1</v>
      </c>
      <c r="AA140" s="58">
        <f>K$151</f>
        <v>1</v>
      </c>
    </row>
    <row r="141" spans="1:27" ht="33.75" customHeight="1" outlineLevel="1" x14ac:dyDescent="0.3">
      <c r="A141" s="52"/>
      <c r="B141" s="53"/>
      <c r="C141" s="71" t="s">
        <v>129</v>
      </c>
      <c r="D141" s="79" t="s">
        <v>101</v>
      </c>
      <c r="E141" s="26" t="s">
        <v>101</v>
      </c>
      <c r="F141" s="50"/>
      <c r="G141" s="66"/>
      <c r="J141" s="36">
        <f t="shared" ref="J141:J151" si="7">IF(E141="X",1,0)</f>
        <v>0</v>
      </c>
      <c r="K141" s="36">
        <v>1</v>
      </c>
      <c r="L141" s="14">
        <f t="shared" ref="L141:L151" si="8">SUM(J141:J141)</f>
        <v>0</v>
      </c>
      <c r="M141" s="58">
        <f>L$140</f>
        <v>0</v>
      </c>
      <c r="N141" s="58">
        <f>L$141</f>
        <v>0</v>
      </c>
      <c r="O141" s="58">
        <f>L$142</f>
        <v>0</v>
      </c>
      <c r="P141" s="58">
        <f>L$143</f>
        <v>0</v>
      </c>
      <c r="Q141" s="58">
        <f>L$144</f>
        <v>0</v>
      </c>
      <c r="R141" s="58">
        <f>L$145</f>
        <v>0</v>
      </c>
      <c r="S141" s="58" t="e">
        <f>#REF!</f>
        <v>#REF!</v>
      </c>
      <c r="T141" s="58" t="e">
        <f>#REF!</f>
        <v>#REF!</v>
      </c>
      <c r="U141" s="58" t="e">
        <f>#REF!</f>
        <v>#REF!</v>
      </c>
      <c r="V141" s="58">
        <f>L$146</f>
        <v>0</v>
      </c>
      <c r="W141" s="58">
        <f>L$147</f>
        <v>0</v>
      </c>
      <c r="X141" s="58">
        <f>L$148</f>
        <v>0</v>
      </c>
      <c r="Y141" s="58">
        <f>L$149</f>
        <v>0</v>
      </c>
      <c r="Z141" s="58">
        <f>L$150</f>
        <v>0</v>
      </c>
      <c r="AA141" s="58">
        <f>L$151</f>
        <v>0</v>
      </c>
    </row>
    <row r="142" spans="1:27" ht="36.75" customHeight="1" outlineLevel="1" x14ac:dyDescent="0.3">
      <c r="A142" s="52"/>
      <c r="B142" s="53"/>
      <c r="C142" s="62" t="s">
        <v>130</v>
      </c>
      <c r="D142" s="79" t="s">
        <v>101</v>
      </c>
      <c r="E142" s="26" t="s">
        <v>101</v>
      </c>
      <c r="F142" s="50"/>
      <c r="G142" s="66"/>
      <c r="J142" s="36">
        <f t="shared" si="7"/>
        <v>0</v>
      </c>
      <c r="K142" s="36">
        <v>1</v>
      </c>
      <c r="L142" s="14">
        <f t="shared" si="8"/>
        <v>0</v>
      </c>
      <c r="M142" s="63">
        <f>M141/M140*100</f>
        <v>0</v>
      </c>
      <c r="N142" s="63">
        <f>N141/N140*100</f>
        <v>0</v>
      </c>
      <c r="O142" s="63">
        <f t="shared" ref="O142:AA142" si="9">O141/O140*100</f>
        <v>0</v>
      </c>
      <c r="P142" s="63">
        <f t="shared" si="9"/>
        <v>0</v>
      </c>
      <c r="Q142" s="63">
        <f t="shared" si="9"/>
        <v>0</v>
      </c>
      <c r="R142" s="63">
        <f t="shared" si="9"/>
        <v>0</v>
      </c>
      <c r="S142" s="63" t="e">
        <f t="shared" si="9"/>
        <v>#REF!</v>
      </c>
      <c r="T142" s="63" t="e">
        <f t="shared" si="9"/>
        <v>#REF!</v>
      </c>
      <c r="U142" s="63" t="e">
        <f t="shared" si="9"/>
        <v>#REF!</v>
      </c>
      <c r="V142" s="63">
        <f t="shared" si="9"/>
        <v>0</v>
      </c>
      <c r="W142" s="63">
        <f t="shared" si="9"/>
        <v>0</v>
      </c>
      <c r="X142" s="63">
        <f t="shared" si="9"/>
        <v>0</v>
      </c>
      <c r="Y142" s="63">
        <f t="shared" si="9"/>
        <v>0</v>
      </c>
      <c r="Z142" s="63">
        <f t="shared" si="9"/>
        <v>0</v>
      </c>
      <c r="AA142" s="63">
        <f t="shared" si="9"/>
        <v>0</v>
      </c>
    </row>
    <row r="143" spans="1:27" ht="35.25" customHeight="1" outlineLevel="1" x14ac:dyDescent="0.3">
      <c r="A143" s="52"/>
      <c r="B143" s="72" t="s">
        <v>131</v>
      </c>
      <c r="C143" s="73" t="s">
        <v>132</v>
      </c>
      <c r="D143" s="79" t="s">
        <v>101</v>
      </c>
      <c r="E143" s="26" t="s">
        <v>101</v>
      </c>
      <c r="F143" s="50"/>
      <c r="G143" s="66"/>
      <c r="J143" s="36">
        <f t="shared" si="7"/>
        <v>0</v>
      </c>
      <c r="K143" s="36">
        <v>1</v>
      </c>
      <c r="L143" s="14">
        <f t="shared" si="8"/>
        <v>0</v>
      </c>
    </row>
    <row r="144" spans="1:27" ht="22.5" customHeight="1" outlineLevel="1" x14ac:dyDescent="0.3">
      <c r="A144" s="52"/>
      <c r="B144" s="53"/>
      <c r="C144" s="71" t="s">
        <v>133</v>
      </c>
      <c r="D144" s="79" t="s">
        <v>101</v>
      </c>
      <c r="E144" s="26" t="s">
        <v>101</v>
      </c>
      <c r="F144" s="50"/>
      <c r="G144" s="66"/>
      <c r="J144" s="36">
        <f t="shared" si="7"/>
        <v>0</v>
      </c>
      <c r="K144" s="36">
        <v>1</v>
      </c>
      <c r="L144" s="14">
        <f t="shared" si="8"/>
        <v>0</v>
      </c>
    </row>
    <row r="145" spans="1:27" ht="35.25" customHeight="1" outlineLevel="1" x14ac:dyDescent="0.3">
      <c r="A145" s="51"/>
      <c r="B145" s="53"/>
      <c r="C145" s="71" t="s">
        <v>134</v>
      </c>
      <c r="D145" s="79" t="s">
        <v>101</v>
      </c>
      <c r="E145" s="26" t="s">
        <v>101</v>
      </c>
      <c r="F145" s="50"/>
      <c r="G145" s="66"/>
      <c r="J145" s="36">
        <f t="shared" si="7"/>
        <v>0</v>
      </c>
      <c r="K145" s="36">
        <v>1</v>
      </c>
      <c r="L145" s="14">
        <f t="shared" si="8"/>
        <v>0</v>
      </c>
    </row>
    <row r="146" spans="1:27" ht="30" customHeight="1" outlineLevel="1" x14ac:dyDescent="0.3">
      <c r="A146" s="51"/>
      <c r="B146" s="72" t="s">
        <v>135</v>
      </c>
      <c r="C146" s="74" t="s">
        <v>136</v>
      </c>
      <c r="D146" s="79" t="s">
        <v>101</v>
      </c>
      <c r="E146" s="26" t="s">
        <v>101</v>
      </c>
      <c r="F146" s="50"/>
      <c r="G146" s="66"/>
      <c r="J146" s="36">
        <f t="shared" si="7"/>
        <v>0</v>
      </c>
      <c r="K146" s="36">
        <v>1</v>
      </c>
      <c r="L146" s="14">
        <f t="shared" si="8"/>
        <v>0</v>
      </c>
    </row>
    <row r="147" spans="1:27" ht="20.25" customHeight="1" outlineLevel="1" x14ac:dyDescent="0.3">
      <c r="A147" s="51"/>
      <c r="B147" s="53"/>
      <c r="C147" s="72" t="s">
        <v>137</v>
      </c>
      <c r="D147" s="79" t="s">
        <v>101</v>
      </c>
      <c r="E147" s="26" t="s">
        <v>101</v>
      </c>
      <c r="F147" s="50"/>
      <c r="G147" s="66"/>
      <c r="J147" s="36">
        <f t="shared" si="7"/>
        <v>0</v>
      </c>
      <c r="K147" s="36">
        <v>1</v>
      </c>
      <c r="L147" s="14">
        <f t="shared" si="8"/>
        <v>0</v>
      </c>
    </row>
    <row r="148" spans="1:27" ht="30" customHeight="1" outlineLevel="1" x14ac:dyDescent="0.3">
      <c r="A148" s="52"/>
      <c r="B148" s="53"/>
      <c r="C148" s="71" t="s">
        <v>138</v>
      </c>
      <c r="D148" s="79" t="s">
        <v>101</v>
      </c>
      <c r="E148" s="26" t="s">
        <v>101</v>
      </c>
      <c r="F148" s="50"/>
      <c r="G148" s="66"/>
      <c r="J148" s="36">
        <f t="shared" si="7"/>
        <v>0</v>
      </c>
      <c r="K148" s="36">
        <v>1</v>
      </c>
      <c r="L148" s="14">
        <f t="shared" si="8"/>
        <v>0</v>
      </c>
      <c r="O148" s="14"/>
      <c r="P148" s="14"/>
      <c r="Q148" s="14"/>
      <c r="R148" s="14"/>
      <c r="S148" s="14"/>
      <c r="T148" s="14"/>
      <c r="U148" s="14"/>
      <c r="V148" s="14"/>
      <c r="W148" s="14"/>
      <c r="X148" s="14"/>
    </row>
    <row r="149" spans="1:27" ht="34.5" customHeight="1" outlineLevel="1" x14ac:dyDescent="0.3">
      <c r="A149" s="52"/>
      <c r="B149" s="72" t="s">
        <v>139</v>
      </c>
      <c r="C149" s="71" t="s">
        <v>140</v>
      </c>
      <c r="D149" s="79" t="s">
        <v>101</v>
      </c>
      <c r="E149" s="26" t="s">
        <v>101</v>
      </c>
      <c r="F149" s="50"/>
      <c r="G149" s="66"/>
      <c r="J149" s="36">
        <f t="shared" si="7"/>
        <v>0</v>
      </c>
      <c r="K149" s="36">
        <v>1</v>
      </c>
      <c r="L149" s="14">
        <f t="shared" si="8"/>
        <v>0</v>
      </c>
    </row>
    <row r="150" spans="1:27" ht="30" customHeight="1" outlineLevel="1" x14ac:dyDescent="0.3">
      <c r="A150" s="52"/>
      <c r="B150" s="53"/>
      <c r="C150" s="71" t="s">
        <v>141</v>
      </c>
      <c r="D150" s="79" t="s">
        <v>101</v>
      </c>
      <c r="E150" s="26" t="s">
        <v>101</v>
      </c>
      <c r="F150" s="50"/>
      <c r="G150" s="66"/>
      <c r="J150" s="36">
        <f t="shared" si="7"/>
        <v>0</v>
      </c>
      <c r="K150" s="36">
        <v>1</v>
      </c>
      <c r="L150" s="14">
        <f t="shared" si="8"/>
        <v>0</v>
      </c>
    </row>
    <row r="151" spans="1:27" ht="30.75" customHeight="1" outlineLevel="1" x14ac:dyDescent="0.3">
      <c r="A151" s="52"/>
      <c r="B151" s="53"/>
      <c r="C151" s="71" t="s">
        <v>142</v>
      </c>
      <c r="D151" s="79" t="s">
        <v>101</v>
      </c>
      <c r="E151" s="26" t="s">
        <v>101</v>
      </c>
      <c r="F151" s="50"/>
      <c r="G151" s="66"/>
      <c r="J151" s="36">
        <f t="shared" si="7"/>
        <v>0</v>
      </c>
      <c r="K151" s="36">
        <v>1</v>
      </c>
      <c r="L151" s="14">
        <f t="shared" si="8"/>
        <v>0</v>
      </c>
    </row>
    <row r="152" spans="1:27" s="19" customFormat="1" ht="19.5" customHeight="1" x14ac:dyDescent="0.3">
      <c r="A152" s="39" t="s">
        <v>30</v>
      </c>
      <c r="B152" s="40"/>
      <c r="C152" s="39"/>
      <c r="D152" s="41"/>
      <c r="E152" s="68"/>
      <c r="F152" s="40"/>
      <c r="G152" s="67"/>
      <c r="H152" s="11"/>
      <c r="I152" s="24"/>
      <c r="J152" s="58" t="s">
        <v>47</v>
      </c>
      <c r="K152" s="58" t="s">
        <v>48</v>
      </c>
      <c r="L152" s="58" t="s">
        <v>49</v>
      </c>
      <c r="M152" s="58" t="str">
        <f>C153</f>
        <v>Lichamelijke ontwikkeling</v>
      </c>
      <c r="N152" s="58" t="str">
        <f>C155</f>
        <v>Zelfbeeld</v>
      </c>
      <c r="O152" s="58" t="str">
        <f>C159</f>
        <v>Soorten relaties</v>
      </c>
      <c r="P152" s="58" t="str">
        <f>C162</f>
        <v>Relatievorming</v>
      </c>
      <c r="Q152" s="58" t="str">
        <f>C168</f>
        <v>Voortplanting en gezinsvorming</v>
      </c>
      <c r="R152" s="58" t="str">
        <f>C171</f>
        <v>Anticonceptie, zwangerschapspreventie</v>
      </c>
      <c r="S152" s="58" t="str">
        <f>C172</f>
        <v>Seksuele ontwikkeling</v>
      </c>
      <c r="T152" s="58" t="str">
        <f>C174</f>
        <v>Seksuele gezondheid en welzijn</v>
      </c>
      <c r="U152" s="58"/>
      <c r="V152" s="58"/>
      <c r="W152" s="58"/>
      <c r="X152" s="58"/>
      <c r="Y152" s="58"/>
      <c r="Z152" s="58"/>
      <c r="AA152" s="58"/>
    </row>
    <row r="153" spans="1:27" ht="45.75" customHeight="1" outlineLevel="1" x14ac:dyDescent="0.3">
      <c r="A153" s="51"/>
      <c r="B153" s="70" t="s">
        <v>143</v>
      </c>
      <c r="C153" s="70" t="s">
        <v>144</v>
      </c>
      <c r="D153" s="59" t="s">
        <v>524</v>
      </c>
      <c r="E153" s="25"/>
      <c r="F153" s="50"/>
      <c r="G153" s="66"/>
      <c r="J153" s="36">
        <f>IF(E153="X",1,0)</f>
        <v>0</v>
      </c>
      <c r="M153" s="36">
        <f>K154</f>
        <v>2</v>
      </c>
      <c r="N153" s="36">
        <f>K158</f>
        <v>4</v>
      </c>
      <c r="O153" s="36">
        <f>K161</f>
        <v>3</v>
      </c>
      <c r="P153" s="36">
        <f>K167</f>
        <v>6</v>
      </c>
      <c r="Q153" s="36">
        <f>K170</f>
        <v>3</v>
      </c>
      <c r="R153" s="36">
        <f>K171</f>
        <v>1</v>
      </c>
      <c r="S153" s="36">
        <f>K173</f>
        <v>2</v>
      </c>
      <c r="T153" s="36">
        <f>K179</f>
        <v>6</v>
      </c>
    </row>
    <row r="154" spans="1:27" ht="34.5" customHeight="1" outlineLevel="1" x14ac:dyDescent="0.3">
      <c r="A154" s="52"/>
      <c r="B154" s="53"/>
      <c r="C154" s="56"/>
      <c r="D154" s="59" t="s">
        <v>1037</v>
      </c>
      <c r="E154" s="25"/>
      <c r="F154" s="50"/>
      <c r="G154" s="66"/>
      <c r="J154" s="36">
        <f t="shared" ref="J154:J179" si="10">IF(E154="X",1,0)</f>
        <v>0</v>
      </c>
      <c r="K154" s="36">
        <v>2</v>
      </c>
      <c r="L154" s="14">
        <f>SUM(J153:J154)</f>
        <v>0</v>
      </c>
      <c r="M154" s="36">
        <f>L154</f>
        <v>0</v>
      </c>
      <c r="N154" s="36">
        <f>L158</f>
        <v>0</v>
      </c>
      <c r="O154" s="36">
        <f>L161</f>
        <v>0</v>
      </c>
      <c r="P154" s="36">
        <f>L167</f>
        <v>0</v>
      </c>
      <c r="Q154" s="36">
        <f>L170</f>
        <v>0</v>
      </c>
      <c r="R154" s="36" t="str">
        <f>L171</f>
        <v>-</v>
      </c>
      <c r="S154" s="36">
        <f>L173</f>
        <v>0</v>
      </c>
      <c r="T154" s="36">
        <f>L179</f>
        <v>0</v>
      </c>
    </row>
    <row r="155" spans="1:27" ht="28.8" outlineLevel="1" x14ac:dyDescent="0.3">
      <c r="A155" s="52"/>
      <c r="B155" s="53"/>
      <c r="C155" s="103" t="s">
        <v>6</v>
      </c>
      <c r="D155" s="59" t="s">
        <v>525</v>
      </c>
      <c r="E155" s="25"/>
      <c r="F155" s="50"/>
      <c r="G155" s="66"/>
      <c r="J155" s="36">
        <f t="shared" si="10"/>
        <v>0</v>
      </c>
      <c r="K155" s="14"/>
      <c r="L155" s="14"/>
      <c r="M155" s="63">
        <f>M154/M153*100</f>
        <v>0</v>
      </c>
      <c r="N155" s="63">
        <f>N154/N153*100</f>
        <v>0</v>
      </c>
      <c r="O155" s="63">
        <f>O154/O153*100</f>
        <v>0</v>
      </c>
      <c r="P155" s="63">
        <f>P154/P153*100</f>
        <v>0</v>
      </c>
      <c r="Q155" s="63">
        <f>Q154/Q153*100</f>
        <v>0</v>
      </c>
      <c r="R155" s="63">
        <v>0</v>
      </c>
      <c r="S155" s="63">
        <f>S154/S153*100</f>
        <v>0</v>
      </c>
      <c r="T155" s="63">
        <f>T154/T153*100</f>
        <v>0</v>
      </c>
      <c r="U155" s="63"/>
      <c r="V155" s="63"/>
      <c r="W155" s="63"/>
      <c r="X155" s="63"/>
      <c r="Y155" s="63"/>
      <c r="Z155" s="63"/>
      <c r="AA155" s="63"/>
    </row>
    <row r="156" spans="1:27" ht="18" customHeight="1" outlineLevel="1" x14ac:dyDescent="0.3">
      <c r="A156" s="52"/>
      <c r="B156" s="53"/>
      <c r="C156" s="104"/>
      <c r="D156" s="105" t="s">
        <v>1038</v>
      </c>
      <c r="E156" s="25"/>
      <c r="F156" s="50"/>
      <c r="G156" s="66"/>
      <c r="J156" s="36">
        <f t="shared" si="10"/>
        <v>0</v>
      </c>
      <c r="K156" s="14"/>
      <c r="L156" s="14"/>
      <c r="M156" s="63"/>
      <c r="N156" s="63"/>
      <c r="O156" s="63"/>
      <c r="P156" s="63"/>
      <c r="Q156" s="63"/>
      <c r="R156" s="63"/>
      <c r="S156" s="63"/>
      <c r="T156" s="63"/>
      <c r="U156" s="63"/>
      <c r="V156" s="63"/>
      <c r="W156" s="63"/>
      <c r="X156" s="63"/>
      <c r="Y156" s="63"/>
      <c r="Z156" s="63"/>
      <c r="AA156" s="63"/>
    </row>
    <row r="157" spans="1:27" outlineLevel="1" x14ac:dyDescent="0.3">
      <c r="A157" s="52"/>
      <c r="B157" s="53"/>
      <c r="C157" s="104"/>
      <c r="D157" s="105" t="s">
        <v>1039</v>
      </c>
      <c r="E157" s="25"/>
      <c r="F157" s="50"/>
      <c r="G157" s="66"/>
      <c r="J157" s="36">
        <f t="shared" si="10"/>
        <v>0</v>
      </c>
      <c r="K157" s="14"/>
      <c r="L157" s="14"/>
      <c r="M157" s="63"/>
      <c r="N157" s="63"/>
      <c r="O157" s="63"/>
      <c r="P157" s="63"/>
      <c r="Q157" s="63"/>
      <c r="R157" s="63"/>
      <c r="S157" s="63"/>
      <c r="T157" s="63"/>
      <c r="U157" s="63"/>
      <c r="V157" s="63"/>
      <c r="W157" s="63"/>
      <c r="X157" s="63"/>
      <c r="Y157" s="63"/>
      <c r="Z157" s="63"/>
      <c r="AA157" s="63"/>
    </row>
    <row r="158" spans="1:27" ht="20.25" customHeight="1" outlineLevel="1" x14ac:dyDescent="0.3">
      <c r="A158" s="52"/>
      <c r="B158" s="53"/>
      <c r="C158" s="106"/>
      <c r="D158" s="59" t="s">
        <v>1040</v>
      </c>
      <c r="E158" s="25"/>
      <c r="F158" s="50"/>
      <c r="G158" s="66"/>
      <c r="J158" s="36">
        <f t="shared" si="10"/>
        <v>0</v>
      </c>
      <c r="K158" s="36">
        <v>4</v>
      </c>
      <c r="L158" s="14">
        <f>SUM(J155:J158)</f>
        <v>0</v>
      </c>
    </row>
    <row r="159" spans="1:27" ht="32.25" customHeight="1" outlineLevel="1" x14ac:dyDescent="0.3">
      <c r="A159" s="52"/>
      <c r="B159" s="72" t="s">
        <v>145</v>
      </c>
      <c r="C159" s="74" t="s">
        <v>146</v>
      </c>
      <c r="D159" s="59" t="s">
        <v>526</v>
      </c>
      <c r="E159" s="25"/>
      <c r="F159" s="50"/>
      <c r="G159" s="66"/>
      <c r="J159" s="36">
        <f t="shared" si="10"/>
        <v>0</v>
      </c>
    </row>
    <row r="160" spans="1:27" ht="23.25" customHeight="1" outlineLevel="1" x14ac:dyDescent="0.3">
      <c r="A160" s="52"/>
      <c r="B160" s="53"/>
      <c r="C160" s="56"/>
      <c r="D160" s="59" t="s">
        <v>527</v>
      </c>
      <c r="E160" s="25"/>
      <c r="F160" s="50"/>
      <c r="G160" s="66"/>
      <c r="J160" s="36">
        <f t="shared" si="10"/>
        <v>0</v>
      </c>
      <c r="K160" s="50"/>
      <c r="L160" s="50"/>
    </row>
    <row r="161" spans="1:26" ht="30.75" customHeight="1" outlineLevel="1" x14ac:dyDescent="0.3">
      <c r="A161" s="52"/>
      <c r="B161" s="53"/>
      <c r="C161" s="56"/>
      <c r="D161" s="59" t="s">
        <v>1041</v>
      </c>
      <c r="E161" s="25"/>
      <c r="F161" s="50"/>
      <c r="G161" s="66"/>
      <c r="J161" s="36">
        <f t="shared" si="10"/>
        <v>0</v>
      </c>
      <c r="K161" s="36">
        <v>3</v>
      </c>
      <c r="L161" s="14">
        <f>SUM(J159:J161)</f>
        <v>0</v>
      </c>
    </row>
    <row r="162" spans="1:26" ht="32.25" customHeight="1" outlineLevel="1" x14ac:dyDescent="0.3">
      <c r="A162" s="52"/>
      <c r="B162" s="53"/>
      <c r="C162" s="71" t="s">
        <v>147</v>
      </c>
      <c r="D162" s="59" t="s">
        <v>528</v>
      </c>
      <c r="E162" s="25"/>
      <c r="F162" s="50"/>
      <c r="G162" s="66"/>
      <c r="J162" s="36">
        <f t="shared" si="10"/>
        <v>0</v>
      </c>
    </row>
    <row r="163" spans="1:26" ht="33" customHeight="1" outlineLevel="1" x14ac:dyDescent="0.3">
      <c r="A163" s="52"/>
      <c r="B163" s="53"/>
      <c r="C163" s="70"/>
      <c r="D163" s="59" t="s">
        <v>1042</v>
      </c>
      <c r="E163" s="25"/>
      <c r="F163" s="50"/>
      <c r="G163" s="66"/>
      <c r="J163" s="36">
        <f t="shared" si="10"/>
        <v>0</v>
      </c>
    </row>
    <row r="164" spans="1:26" ht="20.25" customHeight="1" outlineLevel="1" x14ac:dyDescent="0.3">
      <c r="A164" s="52"/>
      <c r="B164" s="53"/>
      <c r="C164" s="70"/>
      <c r="D164" s="59" t="s">
        <v>529</v>
      </c>
      <c r="E164" s="25"/>
      <c r="F164" s="50"/>
      <c r="G164" s="66"/>
      <c r="J164" s="36">
        <f t="shared" si="10"/>
        <v>0</v>
      </c>
    </row>
    <row r="165" spans="1:26" ht="18.75" customHeight="1" outlineLevel="1" x14ac:dyDescent="0.3">
      <c r="A165" s="52"/>
      <c r="B165" s="53"/>
      <c r="C165" s="70"/>
      <c r="D165" s="59" t="s">
        <v>530</v>
      </c>
      <c r="E165" s="25"/>
      <c r="F165" s="50"/>
      <c r="G165" s="66"/>
      <c r="J165" s="36">
        <f t="shared" si="10"/>
        <v>0</v>
      </c>
      <c r="L165" s="14"/>
    </row>
    <row r="166" spans="1:26" ht="18.75" customHeight="1" outlineLevel="1" x14ac:dyDescent="0.3">
      <c r="A166" s="52"/>
      <c r="B166" s="53"/>
      <c r="C166" s="104"/>
      <c r="D166" s="105" t="s">
        <v>531</v>
      </c>
      <c r="E166" s="25"/>
      <c r="F166" s="50"/>
      <c r="G166" s="66"/>
      <c r="J166" s="36">
        <f t="shared" si="10"/>
        <v>0</v>
      </c>
      <c r="L166" s="14"/>
    </row>
    <row r="167" spans="1:26" ht="16.5" customHeight="1" outlineLevel="1" x14ac:dyDescent="0.3">
      <c r="A167" s="52"/>
      <c r="B167" s="53"/>
      <c r="C167" s="56"/>
      <c r="D167" s="59" t="s">
        <v>1043</v>
      </c>
      <c r="E167" s="25"/>
      <c r="F167" s="50"/>
      <c r="G167" s="66"/>
      <c r="J167" s="36">
        <f t="shared" si="10"/>
        <v>0</v>
      </c>
      <c r="K167" s="36">
        <v>6</v>
      </c>
      <c r="L167" s="14">
        <f>SUM(J162:J167)</f>
        <v>0</v>
      </c>
    </row>
    <row r="168" spans="1:26" ht="46.5" customHeight="1" outlineLevel="1" x14ac:dyDescent="0.3">
      <c r="A168" s="51"/>
      <c r="B168" s="71" t="s">
        <v>148</v>
      </c>
      <c r="C168" s="71" t="s">
        <v>149</v>
      </c>
      <c r="D168" s="59" t="s">
        <v>1044</v>
      </c>
      <c r="E168" s="25"/>
      <c r="F168" s="50"/>
      <c r="G168" s="66"/>
      <c r="J168" s="36">
        <f t="shared" si="10"/>
        <v>0</v>
      </c>
    </row>
    <row r="169" spans="1:26" ht="21" customHeight="1" outlineLevel="1" x14ac:dyDescent="0.3">
      <c r="A169" s="51"/>
      <c r="B169" s="70"/>
      <c r="C169" s="70"/>
      <c r="D169" s="59" t="s">
        <v>1045</v>
      </c>
      <c r="E169" s="25"/>
      <c r="F169" s="50"/>
      <c r="G169" s="66"/>
      <c r="J169" s="36">
        <f t="shared" si="10"/>
        <v>0</v>
      </c>
    </row>
    <row r="170" spans="1:26" ht="18" customHeight="1" outlineLevel="1" x14ac:dyDescent="0.3">
      <c r="A170" s="51"/>
      <c r="B170" s="53"/>
      <c r="C170" s="56"/>
      <c r="D170" s="59" t="s">
        <v>1046</v>
      </c>
      <c r="E170" s="25"/>
      <c r="F170" s="50"/>
      <c r="G170" s="66"/>
      <c r="J170" s="36">
        <f t="shared" si="10"/>
        <v>0</v>
      </c>
      <c r="K170" s="36">
        <v>3</v>
      </c>
      <c r="L170" s="14">
        <f>SUM(J168:J170)</f>
        <v>0</v>
      </c>
    </row>
    <row r="171" spans="1:26" ht="31.5" customHeight="1" outlineLevel="1" x14ac:dyDescent="0.3">
      <c r="A171" s="51"/>
      <c r="B171" s="53"/>
      <c r="C171" s="71" t="s">
        <v>150</v>
      </c>
      <c r="D171" s="79" t="s">
        <v>101</v>
      </c>
      <c r="E171" s="26" t="s">
        <v>101</v>
      </c>
      <c r="F171" s="50"/>
      <c r="G171" s="66"/>
      <c r="J171" s="36">
        <f t="shared" si="10"/>
        <v>0</v>
      </c>
      <c r="K171" s="36">
        <v>1</v>
      </c>
      <c r="L171" s="20" t="s">
        <v>101</v>
      </c>
    </row>
    <row r="172" spans="1:26" ht="33.75" customHeight="1" outlineLevel="1" x14ac:dyDescent="0.3">
      <c r="A172" s="51"/>
      <c r="B172" s="72" t="s">
        <v>151</v>
      </c>
      <c r="C172" s="71" t="s">
        <v>152</v>
      </c>
      <c r="D172" s="59" t="s">
        <v>532</v>
      </c>
      <c r="E172" s="25"/>
      <c r="F172" s="50"/>
      <c r="G172" s="66"/>
      <c r="J172" s="36">
        <f t="shared" si="10"/>
        <v>0</v>
      </c>
      <c r="L172" s="14"/>
    </row>
    <row r="173" spans="1:26" ht="20.25" customHeight="1" outlineLevel="1" x14ac:dyDescent="0.3">
      <c r="A173" s="51"/>
      <c r="B173" s="69"/>
      <c r="C173" s="70"/>
      <c r="D173" s="59" t="s">
        <v>533</v>
      </c>
      <c r="E173" s="25"/>
      <c r="F173" s="50"/>
      <c r="G173" s="66"/>
      <c r="J173" s="36">
        <f t="shared" si="10"/>
        <v>0</v>
      </c>
      <c r="K173" s="36">
        <v>2</v>
      </c>
      <c r="L173" s="14">
        <f>SUM(J172:J173)</f>
        <v>0</v>
      </c>
    </row>
    <row r="174" spans="1:26" ht="34.5" customHeight="1" outlineLevel="1" x14ac:dyDescent="0.3">
      <c r="A174" s="51"/>
      <c r="B174" s="53"/>
      <c r="C174" s="71" t="s">
        <v>153</v>
      </c>
      <c r="D174" s="59" t="s">
        <v>534</v>
      </c>
      <c r="E174" s="25"/>
      <c r="F174" s="50"/>
      <c r="G174" s="66"/>
      <c r="J174" s="36">
        <f t="shared" si="10"/>
        <v>0</v>
      </c>
    </row>
    <row r="175" spans="1:26" ht="34.5" customHeight="1" outlineLevel="1" x14ac:dyDescent="0.3">
      <c r="A175" s="52"/>
      <c r="B175" s="53"/>
      <c r="C175" s="56"/>
      <c r="D175" s="59" t="s">
        <v>535</v>
      </c>
      <c r="E175" s="25"/>
      <c r="F175" s="50"/>
      <c r="G175" s="66"/>
      <c r="J175" s="36">
        <f t="shared" si="10"/>
        <v>0</v>
      </c>
      <c r="O175" s="15"/>
      <c r="P175" s="15"/>
      <c r="Q175" s="15"/>
      <c r="R175" s="15"/>
      <c r="S175" s="15"/>
      <c r="T175" s="15"/>
      <c r="U175" s="15"/>
      <c r="V175" s="15"/>
      <c r="W175" s="15"/>
      <c r="X175" s="15"/>
      <c r="Z175" s="16"/>
    </row>
    <row r="176" spans="1:26" ht="21" customHeight="1" outlineLevel="1" x14ac:dyDescent="0.3">
      <c r="A176" s="52"/>
      <c r="B176" s="53"/>
      <c r="C176" s="56"/>
      <c r="D176" s="59" t="s">
        <v>1047</v>
      </c>
      <c r="E176" s="25"/>
      <c r="F176" s="50"/>
      <c r="G176" s="66"/>
      <c r="J176" s="36">
        <f t="shared" si="10"/>
        <v>0</v>
      </c>
      <c r="O176" s="15"/>
      <c r="P176" s="15"/>
      <c r="Q176" s="15"/>
      <c r="R176" s="15"/>
      <c r="S176" s="15"/>
      <c r="T176" s="15"/>
      <c r="U176" s="15"/>
      <c r="V176" s="15"/>
      <c r="W176" s="15"/>
      <c r="X176" s="15"/>
      <c r="Z176" s="16"/>
    </row>
    <row r="177" spans="1:27" ht="21" customHeight="1" outlineLevel="1" x14ac:dyDescent="0.3">
      <c r="A177" s="52"/>
      <c r="B177" s="53"/>
      <c r="C177" s="56"/>
      <c r="D177" s="59" t="s">
        <v>536</v>
      </c>
      <c r="E177" s="25"/>
      <c r="F177" s="50"/>
      <c r="G177" s="66"/>
      <c r="J177" s="36">
        <f t="shared" si="10"/>
        <v>0</v>
      </c>
      <c r="O177" s="15"/>
      <c r="P177" s="15"/>
      <c r="Q177" s="15"/>
      <c r="R177" s="15"/>
      <c r="S177" s="15"/>
      <c r="T177" s="15"/>
      <c r="U177" s="15"/>
      <c r="V177" s="15"/>
      <c r="W177" s="15"/>
      <c r="X177" s="15"/>
      <c r="Z177" s="16"/>
    </row>
    <row r="178" spans="1:27" ht="21" customHeight="1" outlineLevel="1" x14ac:dyDescent="0.3">
      <c r="A178" s="52"/>
      <c r="B178" s="53"/>
      <c r="C178" s="56"/>
      <c r="D178" s="59" t="s">
        <v>537</v>
      </c>
      <c r="E178" s="25"/>
      <c r="F178" s="50"/>
      <c r="G178" s="66"/>
      <c r="J178" s="36">
        <f t="shared" si="10"/>
        <v>0</v>
      </c>
      <c r="O178" s="15"/>
      <c r="P178" s="15"/>
      <c r="Q178" s="15"/>
      <c r="R178" s="15"/>
      <c r="S178" s="15"/>
      <c r="T178" s="15"/>
      <c r="U178" s="15"/>
      <c r="V178" s="15"/>
      <c r="W178" s="15"/>
      <c r="X178" s="15"/>
      <c r="Z178" s="16"/>
    </row>
    <row r="179" spans="1:27" ht="32.25" customHeight="1" outlineLevel="1" x14ac:dyDescent="0.3">
      <c r="A179" s="52"/>
      <c r="B179" s="53"/>
      <c r="C179" s="56"/>
      <c r="D179" s="59" t="s">
        <v>1048</v>
      </c>
      <c r="E179" s="25"/>
      <c r="F179" s="50"/>
      <c r="G179" s="66"/>
      <c r="J179" s="36">
        <f t="shared" si="10"/>
        <v>0</v>
      </c>
      <c r="K179" s="36">
        <v>6</v>
      </c>
      <c r="L179" s="14">
        <f>SUM(J174:J179)</f>
        <v>0</v>
      </c>
      <c r="O179" s="14"/>
      <c r="P179" s="14"/>
      <c r="Q179" s="14"/>
      <c r="R179" s="14"/>
      <c r="S179" s="14"/>
      <c r="T179" s="14"/>
      <c r="U179" s="14"/>
      <c r="V179" s="14"/>
      <c r="W179" s="14"/>
      <c r="X179" s="14"/>
    </row>
    <row r="180" spans="1:27" s="19" customFormat="1" ht="19.5" customHeight="1" x14ac:dyDescent="0.3">
      <c r="A180" s="42" t="s">
        <v>109</v>
      </c>
      <c r="B180" s="43"/>
      <c r="C180" s="42"/>
      <c r="D180" s="44"/>
      <c r="E180" s="47"/>
      <c r="F180" s="43"/>
      <c r="G180" s="65"/>
      <c r="H180" s="11"/>
      <c r="I180" s="24"/>
      <c r="J180" s="58" t="s">
        <v>47</v>
      </c>
      <c r="K180" s="58" t="s">
        <v>48</v>
      </c>
      <c r="L180" s="58" t="s">
        <v>49</v>
      </c>
      <c r="M180" s="58" t="str">
        <f>C181</f>
        <v>Risico’s inschatten</v>
      </c>
      <c r="N180" s="58" t="str">
        <f>C182</f>
        <v>Preventie</v>
      </c>
      <c r="O180" s="58" t="str">
        <f>C185</f>
        <v>EHBO / Behandeling</v>
      </c>
      <c r="P180" s="58" t="str">
        <f>C189</f>
        <v>Je veilig gedragen als passagier</v>
      </c>
      <c r="Q180" s="58" t="str">
        <f>C193</f>
        <v>Je veilig gedragen als voetganger</v>
      </c>
      <c r="R180" s="58" t="str">
        <f>C203</f>
        <v>Je veilig gedragen als fietser</v>
      </c>
      <c r="S180" s="58"/>
      <c r="T180" s="58"/>
      <c r="U180" s="58"/>
      <c r="V180" s="58"/>
      <c r="W180" s="58"/>
      <c r="X180" s="58"/>
      <c r="Y180" s="58"/>
      <c r="Z180" s="58"/>
      <c r="AA180" s="58"/>
    </row>
    <row r="181" spans="1:27" ht="27.75" customHeight="1" outlineLevel="1" x14ac:dyDescent="0.3">
      <c r="A181" s="51"/>
      <c r="B181" s="69" t="s">
        <v>31</v>
      </c>
      <c r="C181" s="70" t="s">
        <v>162</v>
      </c>
      <c r="D181" s="59" t="s">
        <v>538</v>
      </c>
      <c r="E181" s="25"/>
      <c r="F181" s="50"/>
      <c r="G181" s="66"/>
      <c r="J181" s="36">
        <f>IF(E181="X",1,0)</f>
        <v>0</v>
      </c>
      <c r="K181" s="36">
        <v>1</v>
      </c>
      <c r="L181" s="14">
        <f>SUM(J181:J181)</f>
        <v>0</v>
      </c>
      <c r="M181" s="36">
        <f>K181</f>
        <v>1</v>
      </c>
      <c r="N181" s="36">
        <f>K184</f>
        <v>3</v>
      </c>
      <c r="O181" s="36">
        <f>K188</f>
        <v>4</v>
      </c>
      <c r="P181" s="36">
        <f>K192</f>
        <v>4</v>
      </c>
      <c r="Q181" s="36">
        <f>K202</f>
        <v>10</v>
      </c>
      <c r="R181" s="36">
        <f>K209</f>
        <v>7</v>
      </c>
    </row>
    <row r="182" spans="1:27" ht="26.25" customHeight="1" outlineLevel="1" x14ac:dyDescent="0.3">
      <c r="A182" s="52"/>
      <c r="B182" s="53"/>
      <c r="C182" s="71" t="s">
        <v>164</v>
      </c>
      <c r="D182" s="59" t="s">
        <v>539</v>
      </c>
      <c r="E182" s="25"/>
      <c r="F182" s="50"/>
      <c r="G182" s="66"/>
      <c r="J182" s="36">
        <f t="shared" ref="J182:J209" si="11">IF(E182="X",1,0)</f>
        <v>0</v>
      </c>
      <c r="M182" s="36">
        <f>L181</f>
        <v>0</v>
      </c>
      <c r="N182" s="36">
        <f>L184</f>
        <v>0</v>
      </c>
      <c r="O182" s="36">
        <f>L188</f>
        <v>0</v>
      </c>
      <c r="P182" s="36">
        <f>L192</f>
        <v>0</v>
      </c>
      <c r="Q182" s="36">
        <f>L202</f>
        <v>0</v>
      </c>
      <c r="R182" s="36">
        <f>L209</f>
        <v>0</v>
      </c>
    </row>
    <row r="183" spans="1:27" ht="22.5" customHeight="1" outlineLevel="1" x14ac:dyDescent="0.3">
      <c r="A183" s="52"/>
      <c r="B183" s="53"/>
      <c r="C183" s="56"/>
      <c r="D183" s="59" t="s">
        <v>540</v>
      </c>
      <c r="E183" s="25"/>
      <c r="F183" s="50"/>
      <c r="G183" s="66"/>
      <c r="J183" s="36">
        <f t="shared" si="11"/>
        <v>0</v>
      </c>
      <c r="M183" s="63">
        <f t="shared" ref="M183:R183" si="12">M182/M181*100</f>
        <v>0</v>
      </c>
      <c r="N183" s="63">
        <f t="shared" si="12"/>
        <v>0</v>
      </c>
      <c r="O183" s="63">
        <f t="shared" si="12"/>
        <v>0</v>
      </c>
      <c r="P183" s="63">
        <f t="shared" si="12"/>
        <v>0</v>
      </c>
      <c r="Q183" s="63">
        <f t="shared" si="12"/>
        <v>0</v>
      </c>
      <c r="R183" s="63">
        <f t="shared" si="12"/>
        <v>0</v>
      </c>
      <c r="S183" s="63"/>
      <c r="T183" s="63"/>
      <c r="U183" s="63"/>
      <c r="V183" s="63"/>
      <c r="W183" s="63"/>
      <c r="X183" s="63"/>
      <c r="Y183" s="63"/>
      <c r="Z183" s="63"/>
      <c r="AA183" s="63"/>
    </row>
    <row r="184" spans="1:27" ht="22.5" customHeight="1" outlineLevel="1" x14ac:dyDescent="0.3">
      <c r="A184" s="52"/>
      <c r="B184" s="53"/>
      <c r="C184" s="48"/>
      <c r="D184" s="59" t="s">
        <v>541</v>
      </c>
      <c r="E184" s="25"/>
      <c r="F184" s="50"/>
      <c r="G184" s="66"/>
      <c r="J184" s="36">
        <f t="shared" si="11"/>
        <v>0</v>
      </c>
      <c r="K184" s="14">
        <v>3</v>
      </c>
      <c r="L184" s="14">
        <f>SUM(J182:J184)</f>
        <v>0</v>
      </c>
    </row>
    <row r="185" spans="1:27" ht="19.5" customHeight="1" outlineLevel="1" x14ac:dyDescent="0.3">
      <c r="A185" s="52"/>
      <c r="B185" s="53"/>
      <c r="C185" s="71" t="s">
        <v>168</v>
      </c>
      <c r="D185" s="59" t="s">
        <v>542</v>
      </c>
      <c r="E185" s="25"/>
      <c r="F185" s="50"/>
      <c r="G185" s="66"/>
      <c r="J185" s="36">
        <f t="shared" si="11"/>
        <v>0</v>
      </c>
      <c r="K185" s="50"/>
      <c r="L185" s="50"/>
    </row>
    <row r="186" spans="1:27" ht="19.5" customHeight="1" outlineLevel="1" x14ac:dyDescent="0.3">
      <c r="A186" s="52"/>
      <c r="B186" s="53"/>
      <c r="C186" s="56"/>
      <c r="D186" s="59" t="s">
        <v>543</v>
      </c>
      <c r="E186" s="25"/>
      <c r="F186" s="50"/>
      <c r="G186" s="66"/>
      <c r="J186" s="36">
        <f t="shared" si="11"/>
        <v>0</v>
      </c>
      <c r="L186" s="14"/>
    </row>
    <row r="187" spans="1:27" ht="18.75" customHeight="1" outlineLevel="1" x14ac:dyDescent="0.3">
      <c r="A187" s="52"/>
      <c r="B187" s="53"/>
      <c r="C187" s="56"/>
      <c r="D187" s="59" t="s">
        <v>169</v>
      </c>
      <c r="E187" s="25"/>
      <c r="F187" s="50"/>
      <c r="G187" s="66"/>
      <c r="J187" s="36">
        <f t="shared" si="11"/>
        <v>0</v>
      </c>
      <c r="L187" s="14"/>
    </row>
    <row r="188" spans="1:27" ht="18.75" customHeight="1" outlineLevel="1" x14ac:dyDescent="0.3">
      <c r="A188" s="52"/>
      <c r="B188" s="53"/>
      <c r="C188" s="56"/>
      <c r="D188" s="59" t="s">
        <v>544</v>
      </c>
      <c r="E188" s="25"/>
      <c r="F188" s="50"/>
      <c r="G188" s="66"/>
      <c r="J188" s="36">
        <f t="shared" si="11"/>
        <v>0</v>
      </c>
      <c r="K188" s="36">
        <v>4</v>
      </c>
      <c r="L188" s="14">
        <f>SUM(J185:J188)</f>
        <v>0</v>
      </c>
    </row>
    <row r="189" spans="1:27" ht="48.75" customHeight="1" outlineLevel="1" x14ac:dyDescent="0.3">
      <c r="A189" s="52"/>
      <c r="B189" s="71" t="s">
        <v>110</v>
      </c>
      <c r="C189" s="71" t="s">
        <v>170</v>
      </c>
      <c r="D189" s="59" t="s">
        <v>545</v>
      </c>
      <c r="E189" s="25"/>
      <c r="F189" s="50"/>
      <c r="G189" s="66"/>
      <c r="J189" s="36">
        <f t="shared" si="11"/>
        <v>0</v>
      </c>
    </row>
    <row r="190" spans="1:27" ht="21" customHeight="1" outlineLevel="1" x14ac:dyDescent="0.3">
      <c r="A190" s="52"/>
      <c r="B190" s="53"/>
      <c r="C190" s="56"/>
      <c r="D190" s="59" t="s">
        <v>546</v>
      </c>
      <c r="E190" s="25"/>
      <c r="F190" s="50"/>
      <c r="G190" s="66"/>
      <c r="J190" s="36">
        <f t="shared" si="11"/>
        <v>0</v>
      </c>
      <c r="L190" s="50"/>
    </row>
    <row r="191" spans="1:27" ht="21" customHeight="1" outlineLevel="1" x14ac:dyDescent="0.3">
      <c r="A191" s="52"/>
      <c r="B191" s="53"/>
      <c r="C191" s="56"/>
      <c r="D191" s="59" t="s">
        <v>547</v>
      </c>
      <c r="E191" s="25"/>
      <c r="F191" s="50"/>
      <c r="G191" s="66"/>
      <c r="J191" s="36">
        <f t="shared" si="11"/>
        <v>0</v>
      </c>
      <c r="L191" s="14"/>
    </row>
    <row r="192" spans="1:27" ht="23.25" customHeight="1" outlineLevel="1" x14ac:dyDescent="0.3">
      <c r="A192" s="52"/>
      <c r="B192" s="53"/>
      <c r="C192" s="56"/>
      <c r="D192" s="59" t="s">
        <v>548</v>
      </c>
      <c r="E192" s="25"/>
      <c r="F192" s="50"/>
      <c r="G192" s="66"/>
      <c r="J192" s="36">
        <f t="shared" si="11"/>
        <v>0</v>
      </c>
      <c r="K192" s="36">
        <v>4</v>
      </c>
      <c r="L192" s="14">
        <f>SUM(J189:J192)</f>
        <v>0</v>
      </c>
    </row>
    <row r="193" spans="1:12" ht="32.25" customHeight="1" outlineLevel="1" x14ac:dyDescent="0.3">
      <c r="A193" s="52"/>
      <c r="B193" s="53"/>
      <c r="C193" s="71" t="s">
        <v>176</v>
      </c>
      <c r="D193" s="80" t="s">
        <v>549</v>
      </c>
      <c r="E193" s="25"/>
      <c r="F193" s="50"/>
      <c r="G193" s="66"/>
      <c r="J193" s="36">
        <f t="shared" si="11"/>
        <v>0</v>
      </c>
    </row>
    <row r="194" spans="1:12" s="36" customFormat="1" ht="33.75" customHeight="1" outlineLevel="1" x14ac:dyDescent="0.3">
      <c r="A194" s="52"/>
      <c r="B194" s="53"/>
      <c r="C194" s="56"/>
      <c r="D194" s="80" t="s">
        <v>550</v>
      </c>
      <c r="E194" s="25"/>
      <c r="F194" s="50"/>
      <c r="G194" s="66"/>
      <c r="H194" s="33"/>
      <c r="I194" s="22"/>
      <c r="J194" s="36">
        <f t="shared" si="11"/>
        <v>0</v>
      </c>
      <c r="L194" s="50"/>
    </row>
    <row r="195" spans="1:12" s="36" customFormat="1" ht="30" customHeight="1" outlineLevel="1" x14ac:dyDescent="0.3">
      <c r="A195" s="52"/>
      <c r="B195" s="53"/>
      <c r="C195" s="56"/>
      <c r="D195" s="80" t="s">
        <v>551</v>
      </c>
      <c r="E195" s="25"/>
      <c r="F195" s="50"/>
      <c r="G195" s="66"/>
      <c r="H195" s="33"/>
      <c r="I195" s="22"/>
      <c r="J195" s="36">
        <f t="shared" si="11"/>
        <v>0</v>
      </c>
      <c r="L195" s="14"/>
    </row>
    <row r="196" spans="1:12" s="36" customFormat="1" ht="34.5" customHeight="1" outlineLevel="1" x14ac:dyDescent="0.3">
      <c r="A196" s="52"/>
      <c r="B196" s="53"/>
      <c r="C196" s="56"/>
      <c r="D196" s="80" t="s">
        <v>552</v>
      </c>
      <c r="E196" s="25"/>
      <c r="F196" s="50"/>
      <c r="G196" s="66"/>
      <c r="H196" s="33"/>
      <c r="I196" s="22"/>
      <c r="J196" s="36">
        <f t="shared" si="11"/>
        <v>0</v>
      </c>
      <c r="L196" s="14"/>
    </row>
    <row r="197" spans="1:12" s="36" customFormat="1" ht="36" customHeight="1" outlineLevel="1" x14ac:dyDescent="0.3">
      <c r="A197" s="52"/>
      <c r="B197" s="53"/>
      <c r="C197" s="56"/>
      <c r="D197" s="80" t="s">
        <v>553</v>
      </c>
      <c r="E197" s="25"/>
      <c r="F197" s="50"/>
      <c r="G197" s="66"/>
      <c r="H197" s="33"/>
      <c r="I197" s="22"/>
      <c r="J197" s="36">
        <f t="shared" si="11"/>
        <v>0</v>
      </c>
      <c r="L197" s="14"/>
    </row>
    <row r="198" spans="1:12" s="36" customFormat="1" ht="21.75" customHeight="1" outlineLevel="1" x14ac:dyDescent="0.3">
      <c r="A198" s="52"/>
      <c r="B198" s="53"/>
      <c r="C198" s="56"/>
      <c r="D198" s="80" t="s">
        <v>554</v>
      </c>
      <c r="E198" s="25"/>
      <c r="F198" s="50"/>
      <c r="G198" s="66"/>
      <c r="H198" s="33"/>
      <c r="I198" s="22"/>
      <c r="J198" s="36">
        <f t="shared" si="11"/>
        <v>0</v>
      </c>
      <c r="L198" s="14"/>
    </row>
    <row r="199" spans="1:12" s="36" customFormat="1" ht="21.75" customHeight="1" outlineLevel="1" x14ac:dyDescent="0.3">
      <c r="A199" s="52"/>
      <c r="B199" s="53"/>
      <c r="C199" s="56"/>
      <c r="D199" s="80" t="s">
        <v>555</v>
      </c>
      <c r="E199" s="25"/>
      <c r="F199" s="50"/>
      <c r="G199" s="66"/>
      <c r="H199" s="33"/>
      <c r="I199" s="22"/>
      <c r="J199" s="36">
        <f t="shared" si="11"/>
        <v>0</v>
      </c>
      <c r="L199" s="14"/>
    </row>
    <row r="200" spans="1:12" s="36" customFormat="1" ht="33.75" customHeight="1" outlineLevel="1" x14ac:dyDescent="0.3">
      <c r="A200" s="52"/>
      <c r="B200" s="53"/>
      <c r="C200" s="56"/>
      <c r="D200" s="80" t="s">
        <v>556</v>
      </c>
      <c r="E200" s="25"/>
      <c r="F200" s="50"/>
      <c r="G200" s="66"/>
      <c r="H200" s="33"/>
      <c r="I200" s="22"/>
      <c r="J200" s="36">
        <f t="shared" si="11"/>
        <v>0</v>
      </c>
      <c r="L200" s="14"/>
    </row>
    <row r="201" spans="1:12" s="36" customFormat="1" ht="19.5" customHeight="1" outlineLevel="1" x14ac:dyDescent="0.3">
      <c r="A201" s="52"/>
      <c r="B201" s="53"/>
      <c r="C201" s="56"/>
      <c r="D201" s="80" t="s">
        <v>557</v>
      </c>
      <c r="E201" s="25"/>
      <c r="F201" s="50"/>
      <c r="G201" s="66"/>
      <c r="H201" s="33"/>
      <c r="I201" s="22"/>
      <c r="J201" s="36">
        <f t="shared" si="11"/>
        <v>0</v>
      </c>
      <c r="L201" s="14"/>
    </row>
    <row r="202" spans="1:12" s="36" customFormat="1" ht="21.75" customHeight="1" outlineLevel="1" x14ac:dyDescent="0.3">
      <c r="A202" s="52"/>
      <c r="B202" s="53"/>
      <c r="C202" s="56"/>
      <c r="D202" s="80" t="s">
        <v>558</v>
      </c>
      <c r="E202" s="25"/>
      <c r="F202" s="50"/>
      <c r="G202" s="66"/>
      <c r="H202" s="33"/>
      <c r="I202" s="22"/>
      <c r="J202" s="36">
        <f t="shared" si="11"/>
        <v>0</v>
      </c>
      <c r="K202" s="36">
        <v>10</v>
      </c>
      <c r="L202" s="14">
        <f>SUM(J193:J202)</f>
        <v>0</v>
      </c>
    </row>
    <row r="203" spans="1:12" s="36" customFormat="1" ht="35.25" customHeight="1" outlineLevel="1" x14ac:dyDescent="0.3">
      <c r="A203" s="51"/>
      <c r="B203" s="53"/>
      <c r="C203" s="71" t="s">
        <v>183</v>
      </c>
      <c r="D203" s="59" t="s">
        <v>559</v>
      </c>
      <c r="E203" s="25"/>
      <c r="F203" s="50"/>
      <c r="G203" s="66"/>
      <c r="H203" s="33"/>
      <c r="I203" s="22"/>
      <c r="J203" s="36">
        <f t="shared" si="11"/>
        <v>0</v>
      </c>
    </row>
    <row r="204" spans="1:12" s="36" customFormat="1" ht="35.25" customHeight="1" outlineLevel="1" x14ac:dyDescent="0.3">
      <c r="A204" s="51"/>
      <c r="B204" s="53"/>
      <c r="C204" s="56"/>
      <c r="D204" s="59" t="s">
        <v>560</v>
      </c>
      <c r="E204" s="25"/>
      <c r="F204" s="50"/>
      <c r="G204" s="66"/>
      <c r="H204" s="33"/>
      <c r="I204" s="22"/>
      <c r="J204" s="36">
        <f t="shared" si="11"/>
        <v>0</v>
      </c>
    </row>
    <row r="205" spans="1:12" s="36" customFormat="1" ht="33.75" customHeight="1" outlineLevel="1" x14ac:dyDescent="0.3">
      <c r="A205" s="51"/>
      <c r="B205" s="53"/>
      <c r="C205" s="60"/>
      <c r="D205" s="61" t="s">
        <v>561</v>
      </c>
      <c r="E205" s="25"/>
      <c r="F205" s="50"/>
      <c r="G205" s="66"/>
      <c r="H205" s="33"/>
      <c r="I205" s="22"/>
      <c r="J205" s="36">
        <f t="shared" si="11"/>
        <v>0</v>
      </c>
    </row>
    <row r="206" spans="1:12" s="36" customFormat="1" ht="26.25" customHeight="1" outlineLevel="1" x14ac:dyDescent="0.3">
      <c r="A206" s="51"/>
      <c r="B206" s="53"/>
      <c r="C206" s="60"/>
      <c r="D206" s="61" t="s">
        <v>562</v>
      </c>
      <c r="E206" s="25"/>
      <c r="F206" s="50"/>
      <c r="G206" s="66"/>
      <c r="H206" s="33"/>
      <c r="I206" s="22"/>
      <c r="J206" s="36">
        <f t="shared" si="11"/>
        <v>0</v>
      </c>
    </row>
    <row r="207" spans="1:12" s="36" customFormat="1" ht="33.75" customHeight="1" outlineLevel="1" x14ac:dyDescent="0.3">
      <c r="A207" s="51"/>
      <c r="B207" s="53"/>
      <c r="C207" s="60"/>
      <c r="D207" s="61" t="s">
        <v>563</v>
      </c>
      <c r="E207" s="25"/>
      <c r="F207" s="50"/>
      <c r="G207" s="66"/>
      <c r="H207" s="33"/>
      <c r="I207" s="22"/>
      <c r="J207" s="36">
        <f t="shared" si="11"/>
        <v>0</v>
      </c>
    </row>
    <row r="208" spans="1:12" s="36" customFormat="1" ht="23.25" customHeight="1" outlineLevel="1" x14ac:dyDescent="0.3">
      <c r="A208" s="51"/>
      <c r="B208" s="53"/>
      <c r="C208" s="60"/>
      <c r="D208" s="61" t="s">
        <v>564</v>
      </c>
      <c r="E208" s="25"/>
      <c r="F208" s="50"/>
      <c r="G208" s="66"/>
      <c r="H208" s="33"/>
      <c r="I208" s="22"/>
      <c r="J208" s="36">
        <f t="shared" si="11"/>
        <v>0</v>
      </c>
    </row>
    <row r="209" spans="1:12" s="36" customFormat="1" ht="35.25" customHeight="1" outlineLevel="1" x14ac:dyDescent="0.3">
      <c r="A209" s="51"/>
      <c r="B209" s="53"/>
      <c r="C209" s="48"/>
      <c r="D209" s="59" t="s">
        <v>565</v>
      </c>
      <c r="E209" s="25"/>
      <c r="F209" s="50"/>
      <c r="G209" s="66"/>
      <c r="H209" s="33"/>
      <c r="I209" s="22"/>
      <c r="J209" s="36">
        <f t="shared" si="11"/>
        <v>0</v>
      </c>
      <c r="K209" s="36">
        <v>7</v>
      </c>
      <c r="L209" s="14">
        <f>SUM(J203:J209)</f>
        <v>0</v>
      </c>
    </row>
    <row r="210" spans="1:12" s="36" customFormat="1" x14ac:dyDescent="0.3">
      <c r="A210" s="82"/>
      <c r="B210" s="81"/>
      <c r="C210" s="31"/>
      <c r="D210" s="29"/>
      <c r="E210" s="46"/>
      <c r="F210" s="28"/>
      <c r="G210" s="28"/>
      <c r="H210" s="33"/>
      <c r="I210" s="22"/>
    </row>
  </sheetData>
  <dataConsolidate/>
  <mergeCells count="6">
    <mergeCell ref="A2:D2"/>
    <mergeCell ref="B108:C110"/>
    <mergeCell ref="B97:C100"/>
    <mergeCell ref="B101:C103"/>
    <mergeCell ref="B104:C105"/>
    <mergeCell ref="B106:C10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3"/>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33" customWidth="1"/>
    <col min="9" max="9" width="236"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7" x14ac:dyDescent="0.3">
      <c r="A1" s="32"/>
      <c r="B1" s="33"/>
      <c r="C1" s="34"/>
      <c r="D1" s="35"/>
      <c r="E1" s="45"/>
      <c r="F1" s="33"/>
      <c r="G1" s="33"/>
    </row>
    <row r="2" spans="1:27" ht="45" customHeight="1" x14ac:dyDescent="0.3">
      <c r="A2" s="141" t="s">
        <v>1049</v>
      </c>
      <c r="B2" s="141"/>
      <c r="C2" s="141"/>
      <c r="D2" s="141"/>
      <c r="E2" s="45"/>
      <c r="F2" s="33"/>
      <c r="G2" s="33"/>
    </row>
    <row r="3" spans="1:27"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7"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C7</f>
        <v>Kwaliteiten</v>
      </c>
      <c r="O4" s="58" t="str">
        <f>C12</f>
        <v>Beeld van mezelf</v>
      </c>
      <c r="P4" s="58" t="str">
        <f>C16</f>
        <v>Gevoelens hanteren</v>
      </c>
      <c r="Q4" s="58" t="str">
        <f>C20</f>
        <v>Impulscontrole</v>
      </c>
      <c r="R4" s="58" t="str">
        <f>C25</f>
        <v>Doelgericht gedrag</v>
      </c>
      <c r="S4" s="58" t="str">
        <f>C32</f>
        <v>Inlevingsvermogen</v>
      </c>
      <c r="T4" s="58" t="str">
        <f>C36</f>
        <v>Individu en groep</v>
      </c>
      <c r="U4" s="58" t="str">
        <f>C41</f>
        <v>Gedrag inschatten van de ander</v>
      </c>
      <c r="V4" s="58" t="str">
        <f>C45</f>
        <v>Omgaan met elkaar</v>
      </c>
      <c r="W4" s="58" t="str">
        <f>C52</f>
        <v>Samenwerken</v>
      </c>
      <c r="X4" s="58" t="str">
        <f>C57</f>
        <v>Omgaan met sociale druk</v>
      </c>
      <c r="Y4" s="58" t="str">
        <f>C63</f>
        <v>Conflicten hanteren</v>
      </c>
      <c r="Z4" s="58" t="str">
        <f>C65</f>
        <v>Weloverwogen kiezen</v>
      </c>
      <c r="AA4" s="58" t="str">
        <f>C70</f>
        <v>Verantwoordelijkheid nemen</v>
      </c>
    </row>
    <row r="5" spans="1:27" ht="20.100000000000001" customHeight="1" outlineLevel="1" x14ac:dyDescent="0.3">
      <c r="A5" s="51"/>
      <c r="B5" s="53" t="s">
        <v>11</v>
      </c>
      <c r="C5" s="56" t="s">
        <v>4</v>
      </c>
      <c r="D5" s="59" t="s">
        <v>566</v>
      </c>
      <c r="E5" s="25"/>
      <c r="F5" s="50"/>
      <c r="G5" s="66"/>
      <c r="J5" s="36">
        <f>IF(E5="X",1,0)</f>
        <v>0</v>
      </c>
      <c r="M5" s="36">
        <f>K6</f>
        <v>2</v>
      </c>
      <c r="N5" s="36">
        <f>K11</f>
        <v>5</v>
      </c>
      <c r="O5" s="36">
        <f>K15</f>
        <v>4</v>
      </c>
      <c r="P5" s="36">
        <f>K19</f>
        <v>4</v>
      </c>
      <c r="Q5" s="36">
        <f>K24</f>
        <v>5</v>
      </c>
      <c r="R5" s="36">
        <f>K31</f>
        <v>7</v>
      </c>
      <c r="S5" s="36">
        <f>K35</f>
        <v>4</v>
      </c>
      <c r="T5" s="36">
        <f>K40</f>
        <v>5</v>
      </c>
      <c r="U5" s="36">
        <f>K44</f>
        <v>4</v>
      </c>
      <c r="V5" s="36">
        <f>K51</f>
        <v>7</v>
      </c>
      <c r="W5" s="36">
        <f>K56</f>
        <v>5</v>
      </c>
      <c r="X5" s="36">
        <f>K62</f>
        <v>6</v>
      </c>
      <c r="Y5" s="36">
        <f>K64</f>
        <v>2</v>
      </c>
      <c r="Z5" s="36">
        <f>K69</f>
        <v>5</v>
      </c>
      <c r="AA5" s="36">
        <f>K75</f>
        <v>6</v>
      </c>
    </row>
    <row r="6" spans="1:27" ht="51" customHeight="1" outlineLevel="1" x14ac:dyDescent="0.3">
      <c r="A6" s="52"/>
      <c r="B6" s="53"/>
      <c r="C6" s="56"/>
      <c r="D6" s="59" t="s">
        <v>567</v>
      </c>
      <c r="E6" s="25"/>
      <c r="F6" s="50"/>
      <c r="G6" s="66"/>
      <c r="J6" s="36">
        <f t="shared" ref="J6:J69" si="0">IF(E6="X",1,0)</f>
        <v>0</v>
      </c>
      <c r="K6" s="14">
        <v>2</v>
      </c>
      <c r="L6" s="14">
        <f>SUM(J5:J6)</f>
        <v>0</v>
      </c>
      <c r="M6" s="36">
        <f>L6</f>
        <v>0</v>
      </c>
      <c r="N6" s="36">
        <f>L11</f>
        <v>0</v>
      </c>
      <c r="O6" s="36">
        <f>L15</f>
        <v>0</v>
      </c>
      <c r="P6" s="36">
        <f>L19</f>
        <v>0</v>
      </c>
      <c r="Q6" s="36">
        <f>L24</f>
        <v>0</v>
      </c>
      <c r="R6" s="36">
        <f>L31</f>
        <v>0</v>
      </c>
      <c r="S6" s="36">
        <f>L35</f>
        <v>0</v>
      </c>
      <c r="T6" s="36">
        <f>L40</f>
        <v>0</v>
      </c>
      <c r="U6" s="36">
        <f>L44</f>
        <v>0</v>
      </c>
      <c r="V6" s="36">
        <f>L51</f>
        <v>0</v>
      </c>
      <c r="W6" s="36">
        <f>L56</f>
        <v>0</v>
      </c>
      <c r="X6" s="36">
        <f>L62</f>
        <v>0</v>
      </c>
      <c r="Y6" s="36">
        <f>L64</f>
        <v>0</v>
      </c>
      <c r="Z6" s="36">
        <f>L69</f>
        <v>0</v>
      </c>
      <c r="AA6" s="36">
        <f>L75</f>
        <v>0</v>
      </c>
    </row>
    <row r="7" spans="1:27" ht="21" customHeight="1" outlineLevel="1" x14ac:dyDescent="0.3">
      <c r="A7" s="52"/>
      <c r="B7" s="53"/>
      <c r="C7" s="55" t="s">
        <v>5</v>
      </c>
      <c r="D7" s="59" t="s">
        <v>205</v>
      </c>
      <c r="E7" s="25"/>
      <c r="F7" s="50"/>
      <c r="G7" s="66"/>
      <c r="J7" s="36">
        <f t="shared" si="0"/>
        <v>0</v>
      </c>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7" ht="31.5" customHeight="1" outlineLevel="1" x14ac:dyDescent="0.3">
      <c r="A8" s="52"/>
      <c r="B8" s="53"/>
      <c r="D8" s="29" t="s">
        <v>568</v>
      </c>
      <c r="E8" s="25"/>
      <c r="F8" s="50"/>
      <c r="G8" s="66"/>
      <c r="J8" s="36">
        <f t="shared" si="0"/>
        <v>0</v>
      </c>
    </row>
    <row r="9" spans="1:27" ht="36.75" customHeight="1" outlineLevel="1" x14ac:dyDescent="0.3">
      <c r="A9" s="52"/>
      <c r="B9" s="53"/>
      <c r="C9" s="56"/>
      <c r="D9" s="59" t="s">
        <v>569</v>
      </c>
      <c r="E9" s="25"/>
      <c r="F9" s="50"/>
      <c r="G9" s="66"/>
      <c r="J9" s="36">
        <f t="shared" si="0"/>
        <v>0</v>
      </c>
    </row>
    <row r="10" spans="1:27" ht="20.25" customHeight="1" outlineLevel="1" x14ac:dyDescent="0.3">
      <c r="A10" s="52"/>
      <c r="B10" s="53"/>
      <c r="C10" s="56"/>
      <c r="D10" s="59" t="s">
        <v>416</v>
      </c>
      <c r="E10" s="25"/>
      <c r="F10" s="50"/>
      <c r="G10" s="66"/>
      <c r="J10" s="36">
        <f t="shared" si="0"/>
        <v>0</v>
      </c>
    </row>
    <row r="11" spans="1:27" ht="35.25" customHeight="1" outlineLevel="1" x14ac:dyDescent="0.3">
      <c r="A11" s="52"/>
      <c r="B11" s="53"/>
      <c r="C11" s="48"/>
      <c r="D11" s="59" t="s">
        <v>570</v>
      </c>
      <c r="E11" s="25"/>
      <c r="F11" s="50"/>
      <c r="G11" s="66"/>
      <c r="J11" s="36">
        <f t="shared" si="0"/>
        <v>0</v>
      </c>
      <c r="K11" s="14">
        <v>5</v>
      </c>
      <c r="L11" s="14">
        <f>SUM(J7:J11)</f>
        <v>0</v>
      </c>
    </row>
    <row r="12" spans="1:27" ht="19.5" customHeight="1" outlineLevel="1" x14ac:dyDescent="0.3">
      <c r="A12" s="52"/>
      <c r="B12" s="53"/>
      <c r="C12" s="71" t="s">
        <v>56</v>
      </c>
      <c r="D12" s="59" t="s">
        <v>571</v>
      </c>
      <c r="E12" s="25"/>
      <c r="F12" s="50"/>
      <c r="G12" s="66"/>
      <c r="J12" s="36">
        <f t="shared" si="0"/>
        <v>0</v>
      </c>
      <c r="K12" s="50"/>
      <c r="L12" s="50"/>
    </row>
    <row r="13" spans="1:27" ht="20.25" customHeight="1" outlineLevel="1" x14ac:dyDescent="0.3">
      <c r="A13" s="52"/>
      <c r="B13" s="53"/>
      <c r="C13" s="70"/>
      <c r="D13" s="59" t="s">
        <v>419</v>
      </c>
      <c r="E13" s="25"/>
      <c r="F13" s="50"/>
      <c r="G13" s="66"/>
      <c r="J13" s="36">
        <f t="shared" si="0"/>
        <v>0</v>
      </c>
      <c r="L13" s="14"/>
    </row>
    <row r="14" spans="1:27" ht="20.100000000000001" customHeight="1" outlineLevel="1" x14ac:dyDescent="0.3">
      <c r="A14" s="52"/>
      <c r="B14" s="53"/>
      <c r="C14" s="70"/>
      <c r="D14" s="59" t="s">
        <v>572</v>
      </c>
      <c r="E14" s="25"/>
      <c r="F14" s="50"/>
      <c r="G14" s="66"/>
      <c r="J14" s="36">
        <f t="shared" si="0"/>
        <v>0</v>
      </c>
      <c r="L14" s="14"/>
    </row>
    <row r="15" spans="1:27" ht="35.25" customHeight="1" outlineLevel="1" x14ac:dyDescent="0.3">
      <c r="A15" s="52"/>
      <c r="B15" s="53"/>
      <c r="C15" s="70"/>
      <c r="D15" s="59" t="s">
        <v>573</v>
      </c>
      <c r="E15" s="25"/>
      <c r="F15" s="50"/>
      <c r="G15" s="66"/>
      <c r="J15" s="36">
        <f t="shared" si="0"/>
        <v>0</v>
      </c>
      <c r="K15" s="36">
        <v>4</v>
      </c>
      <c r="L15" s="14">
        <f>SUM(J12:J15)</f>
        <v>0</v>
      </c>
    </row>
    <row r="16" spans="1:27" ht="20.100000000000001" customHeight="1" outlineLevel="1" x14ac:dyDescent="0.3">
      <c r="A16" s="52"/>
      <c r="B16" s="54" t="s">
        <v>7</v>
      </c>
      <c r="C16" s="71" t="s">
        <v>8</v>
      </c>
      <c r="D16" s="59" t="s">
        <v>421</v>
      </c>
      <c r="E16" s="25"/>
      <c r="F16" s="50"/>
      <c r="G16" s="66"/>
      <c r="J16" s="36">
        <f t="shared" si="0"/>
        <v>0</v>
      </c>
    </row>
    <row r="17" spans="1:12" ht="33.75" customHeight="1" outlineLevel="1" x14ac:dyDescent="0.3">
      <c r="A17" s="52"/>
      <c r="B17" s="53"/>
      <c r="C17" s="70"/>
      <c r="D17" s="59" t="s">
        <v>574</v>
      </c>
      <c r="E17" s="25"/>
      <c r="F17" s="50"/>
      <c r="G17" s="66"/>
      <c r="J17" s="36">
        <f t="shared" si="0"/>
        <v>0</v>
      </c>
    </row>
    <row r="18" spans="1:12" ht="33.75" customHeight="1" outlineLevel="1" x14ac:dyDescent="0.3">
      <c r="A18" s="52"/>
      <c r="B18" s="53"/>
      <c r="C18" s="70"/>
      <c r="D18" s="59" t="s">
        <v>215</v>
      </c>
      <c r="E18" s="25"/>
      <c r="F18" s="50"/>
      <c r="G18" s="66"/>
      <c r="J18" s="36">
        <f t="shared" si="0"/>
        <v>0</v>
      </c>
    </row>
    <row r="19" spans="1:12" s="36" customFormat="1" ht="33" customHeight="1" outlineLevel="1" x14ac:dyDescent="0.3">
      <c r="A19" s="52"/>
      <c r="B19" s="53"/>
      <c r="C19" s="56"/>
      <c r="D19" s="59" t="s">
        <v>216</v>
      </c>
      <c r="E19" s="25"/>
      <c r="F19" s="50"/>
      <c r="G19" s="66"/>
      <c r="H19" s="33"/>
      <c r="I19" s="22"/>
      <c r="J19" s="36">
        <f t="shared" si="0"/>
        <v>0</v>
      </c>
      <c r="K19" s="36">
        <v>4</v>
      </c>
      <c r="L19" s="14">
        <f>SUM(J16:J19)</f>
        <v>0</v>
      </c>
    </row>
    <row r="20" spans="1:12" s="36" customFormat="1" ht="19.5" customHeight="1" outlineLevel="1" x14ac:dyDescent="0.3">
      <c r="A20" s="52"/>
      <c r="B20" s="53"/>
      <c r="C20" s="55" t="s">
        <v>9</v>
      </c>
      <c r="D20" s="59" t="s">
        <v>575</v>
      </c>
      <c r="E20" s="25"/>
      <c r="F20" s="50"/>
      <c r="G20" s="66"/>
      <c r="H20" s="33"/>
      <c r="I20" s="22"/>
      <c r="J20" s="36">
        <f t="shared" si="0"/>
        <v>0</v>
      </c>
    </row>
    <row r="21" spans="1:12" s="36" customFormat="1" ht="19.5" customHeight="1" outlineLevel="1" x14ac:dyDescent="0.3">
      <c r="A21" s="52"/>
      <c r="B21" s="53"/>
      <c r="C21" s="56"/>
      <c r="D21" s="59" t="s">
        <v>576</v>
      </c>
      <c r="E21" s="25"/>
      <c r="F21" s="50"/>
      <c r="G21" s="66"/>
      <c r="H21" s="33"/>
      <c r="I21" s="22"/>
      <c r="J21" s="36">
        <f t="shared" si="0"/>
        <v>0</v>
      </c>
    </row>
    <row r="22" spans="1:12" s="36" customFormat="1" ht="22.5" customHeight="1" outlineLevel="1" x14ac:dyDescent="0.3">
      <c r="A22" s="52"/>
      <c r="B22" s="53"/>
      <c r="C22" s="56"/>
      <c r="D22" s="59" t="s">
        <v>577</v>
      </c>
      <c r="E22" s="25"/>
      <c r="F22" s="50"/>
      <c r="G22" s="66"/>
      <c r="H22" s="33"/>
      <c r="I22" s="22"/>
      <c r="J22" s="36">
        <f t="shared" si="0"/>
        <v>0</v>
      </c>
    </row>
    <row r="23" spans="1:12" s="36" customFormat="1" ht="22.5" customHeight="1" outlineLevel="1" x14ac:dyDescent="0.3">
      <c r="A23" s="52"/>
      <c r="B23" s="53"/>
      <c r="C23" s="56"/>
      <c r="D23" s="59" t="s">
        <v>578</v>
      </c>
      <c r="E23" s="25"/>
      <c r="F23" s="50"/>
      <c r="G23" s="66"/>
      <c r="H23" s="33"/>
      <c r="I23" s="22"/>
      <c r="J23" s="36">
        <f t="shared" si="0"/>
        <v>0</v>
      </c>
    </row>
    <row r="24" spans="1:12" s="36" customFormat="1" ht="35.1" customHeight="1" outlineLevel="1" x14ac:dyDescent="0.3">
      <c r="A24" s="52"/>
      <c r="B24" s="53"/>
      <c r="C24" s="56"/>
      <c r="D24" s="59" t="s">
        <v>579</v>
      </c>
      <c r="E24" s="25"/>
      <c r="F24" s="50"/>
      <c r="G24" s="66"/>
      <c r="H24" s="33"/>
      <c r="I24" s="22"/>
      <c r="J24" s="36">
        <f t="shared" si="0"/>
        <v>0</v>
      </c>
      <c r="K24" s="36">
        <v>5</v>
      </c>
      <c r="L24" s="14">
        <f>SUM(J20:J24)</f>
        <v>0</v>
      </c>
    </row>
    <row r="25" spans="1:12" s="36" customFormat="1" ht="35.1" customHeight="1" outlineLevel="1" x14ac:dyDescent="0.3">
      <c r="A25" s="51"/>
      <c r="B25" s="53"/>
      <c r="C25" s="55" t="s">
        <v>10</v>
      </c>
      <c r="D25" s="59" t="s">
        <v>580</v>
      </c>
      <c r="E25" s="25"/>
      <c r="F25" s="50"/>
      <c r="G25" s="66"/>
      <c r="H25" s="33"/>
      <c r="I25" s="22"/>
      <c r="J25" s="36">
        <f t="shared" si="0"/>
        <v>0</v>
      </c>
    </row>
    <row r="26" spans="1:12" s="36" customFormat="1" ht="20.100000000000001" customHeight="1" outlineLevel="1" x14ac:dyDescent="0.3">
      <c r="A26" s="51"/>
      <c r="B26" s="53"/>
      <c r="C26" s="56"/>
      <c r="D26" s="59" t="s">
        <v>223</v>
      </c>
      <c r="E26" s="25"/>
      <c r="F26" s="50"/>
      <c r="G26" s="66"/>
      <c r="H26" s="33"/>
      <c r="I26" s="22"/>
      <c r="J26" s="36">
        <f t="shared" si="0"/>
        <v>0</v>
      </c>
    </row>
    <row r="27" spans="1:12" s="36" customFormat="1" ht="35.1" customHeight="1" outlineLevel="1" x14ac:dyDescent="0.3">
      <c r="A27" s="51"/>
      <c r="B27" s="53"/>
      <c r="C27" s="60"/>
      <c r="D27" s="61" t="s">
        <v>224</v>
      </c>
      <c r="E27" s="25"/>
      <c r="F27" s="50"/>
      <c r="G27" s="66"/>
      <c r="H27" s="33"/>
      <c r="I27" s="22"/>
      <c r="J27" s="36">
        <f t="shared" si="0"/>
        <v>0</v>
      </c>
    </row>
    <row r="28" spans="1:12" s="36" customFormat="1" ht="22.5" customHeight="1" outlineLevel="1" x14ac:dyDescent="0.3">
      <c r="A28" s="51"/>
      <c r="B28" s="53"/>
      <c r="C28" s="60"/>
      <c r="D28" s="61" t="s">
        <v>581</v>
      </c>
      <c r="E28" s="25"/>
      <c r="F28" s="50"/>
      <c r="G28" s="66"/>
      <c r="H28" s="33"/>
      <c r="I28" s="22"/>
      <c r="J28" s="36">
        <f t="shared" si="0"/>
        <v>0</v>
      </c>
    </row>
    <row r="29" spans="1:12" s="36" customFormat="1" ht="31.5" customHeight="1" outlineLevel="1" x14ac:dyDescent="0.3">
      <c r="A29" s="51"/>
      <c r="B29" s="53"/>
      <c r="C29" s="60"/>
      <c r="D29" s="61" t="s">
        <v>430</v>
      </c>
      <c r="E29" s="25"/>
      <c r="F29" s="50"/>
      <c r="G29" s="66"/>
      <c r="H29" s="33"/>
      <c r="I29" s="22"/>
      <c r="J29" s="36">
        <f t="shared" si="0"/>
        <v>0</v>
      </c>
    </row>
    <row r="30" spans="1:12" s="36" customFormat="1" ht="22.5" customHeight="1" outlineLevel="1" x14ac:dyDescent="0.3">
      <c r="A30" s="51"/>
      <c r="B30" s="53"/>
      <c r="C30" s="60"/>
      <c r="D30" s="61" t="s">
        <v>431</v>
      </c>
      <c r="E30" s="25"/>
      <c r="F30" s="50"/>
      <c r="G30" s="66"/>
      <c r="H30" s="33"/>
      <c r="I30" s="22"/>
      <c r="J30" s="36">
        <f t="shared" si="0"/>
        <v>0</v>
      </c>
    </row>
    <row r="31" spans="1:12" s="36" customFormat="1" ht="23.25" customHeight="1" outlineLevel="1" x14ac:dyDescent="0.3">
      <c r="A31" s="51"/>
      <c r="B31" s="53"/>
      <c r="C31" s="48"/>
      <c r="D31" s="59" t="s">
        <v>432</v>
      </c>
      <c r="E31" s="25"/>
      <c r="F31" s="50"/>
      <c r="G31" s="66"/>
      <c r="H31" s="33"/>
      <c r="I31" s="22"/>
      <c r="J31" s="36">
        <f t="shared" si="0"/>
        <v>0</v>
      </c>
      <c r="K31" s="36">
        <v>7</v>
      </c>
      <c r="L31" s="14">
        <f>SUM(J25:J31)</f>
        <v>0</v>
      </c>
    </row>
    <row r="32" spans="1:12" s="36" customFormat="1" ht="35.25" customHeight="1" outlineLevel="1" x14ac:dyDescent="0.3">
      <c r="A32" s="51"/>
      <c r="B32" s="54" t="s">
        <v>12</v>
      </c>
      <c r="C32" s="55" t="s">
        <v>13</v>
      </c>
      <c r="D32" s="59" t="s">
        <v>582</v>
      </c>
      <c r="E32" s="25"/>
      <c r="F32" s="50"/>
      <c r="G32" s="66"/>
      <c r="H32" s="33"/>
      <c r="I32" s="22"/>
      <c r="J32" s="36">
        <f t="shared" si="0"/>
        <v>0</v>
      </c>
    </row>
    <row r="33" spans="1:12" s="36" customFormat="1" ht="32.25" customHeight="1" outlineLevel="1" x14ac:dyDescent="0.3">
      <c r="A33" s="51"/>
      <c r="B33" s="53"/>
      <c r="C33" s="60"/>
      <c r="D33" s="61" t="s">
        <v>229</v>
      </c>
      <c r="E33" s="25"/>
      <c r="F33" s="50"/>
      <c r="G33" s="66"/>
      <c r="H33" s="33"/>
      <c r="I33" s="22"/>
      <c r="J33" s="36">
        <f t="shared" si="0"/>
        <v>0</v>
      </c>
    </row>
    <row r="34" spans="1:12" s="36" customFormat="1" ht="24" customHeight="1" outlineLevel="1" x14ac:dyDescent="0.3">
      <c r="A34" s="51"/>
      <c r="B34" s="53"/>
      <c r="C34" s="48"/>
      <c r="D34" s="59" t="s">
        <v>583</v>
      </c>
      <c r="E34" s="25"/>
      <c r="F34" s="50"/>
      <c r="G34" s="66"/>
      <c r="H34" s="33"/>
      <c r="I34" s="22"/>
      <c r="J34" s="36">
        <f t="shared" si="0"/>
        <v>0</v>
      </c>
    </row>
    <row r="35" spans="1:12" s="36" customFormat="1" ht="20.25" customHeight="1" outlineLevel="1" x14ac:dyDescent="0.3">
      <c r="A35" s="51"/>
      <c r="B35" s="53"/>
      <c r="C35" s="56"/>
      <c r="D35" s="59" t="s">
        <v>584</v>
      </c>
      <c r="E35" s="25"/>
      <c r="F35" s="50"/>
      <c r="G35" s="66"/>
      <c r="H35" s="33"/>
      <c r="I35" s="22"/>
      <c r="J35" s="36">
        <f t="shared" si="0"/>
        <v>0</v>
      </c>
      <c r="K35" s="36">
        <v>4</v>
      </c>
      <c r="L35" s="14">
        <f>SUM(J32:J35)</f>
        <v>0</v>
      </c>
    </row>
    <row r="36" spans="1:12" s="36" customFormat="1" ht="21.75" customHeight="1" outlineLevel="1" x14ac:dyDescent="0.3">
      <c r="A36" s="51"/>
      <c r="B36" s="53"/>
      <c r="C36" s="55" t="s">
        <v>14</v>
      </c>
      <c r="D36" s="59" t="s">
        <v>61</v>
      </c>
      <c r="E36" s="25"/>
      <c r="F36" s="50"/>
      <c r="G36" s="66"/>
      <c r="H36" s="33"/>
      <c r="I36" s="22"/>
      <c r="J36" s="36">
        <f t="shared" si="0"/>
        <v>0</v>
      </c>
    </row>
    <row r="37" spans="1:12" s="36" customFormat="1" ht="21" customHeight="1" outlineLevel="1" x14ac:dyDescent="0.3">
      <c r="A37" s="51"/>
      <c r="B37" s="53"/>
      <c r="C37" s="56"/>
      <c r="D37" s="59" t="s">
        <v>435</v>
      </c>
      <c r="E37" s="25"/>
      <c r="F37" s="50"/>
      <c r="G37" s="66"/>
      <c r="H37" s="33"/>
      <c r="I37" s="22"/>
      <c r="J37" s="36">
        <f t="shared" si="0"/>
        <v>0</v>
      </c>
    </row>
    <row r="38" spans="1:12" s="36" customFormat="1" ht="33.75" customHeight="1" outlineLevel="1" x14ac:dyDescent="0.3">
      <c r="A38" s="51"/>
      <c r="B38" s="53"/>
      <c r="C38" s="56"/>
      <c r="D38" s="59" t="s">
        <v>436</v>
      </c>
      <c r="E38" s="25"/>
      <c r="F38" s="50"/>
      <c r="G38" s="66"/>
      <c r="H38" s="33"/>
      <c r="I38" s="22"/>
      <c r="J38" s="36">
        <f t="shared" si="0"/>
        <v>0</v>
      </c>
    </row>
    <row r="39" spans="1:12" s="36" customFormat="1" ht="20.100000000000001" customHeight="1" outlineLevel="1" x14ac:dyDescent="0.3">
      <c r="A39" s="51"/>
      <c r="B39" s="53"/>
      <c r="C39" s="56"/>
      <c r="D39" s="59" t="s">
        <v>437</v>
      </c>
      <c r="E39" s="25"/>
      <c r="F39" s="50"/>
      <c r="G39" s="66"/>
      <c r="H39" s="33"/>
      <c r="I39" s="22"/>
      <c r="J39" s="36">
        <f t="shared" si="0"/>
        <v>0</v>
      </c>
    </row>
    <row r="40" spans="1:12" s="36" customFormat="1" ht="24.75" customHeight="1" outlineLevel="1" x14ac:dyDescent="0.3">
      <c r="A40" s="51"/>
      <c r="B40" s="53"/>
      <c r="C40" s="56"/>
      <c r="D40" s="59" t="s">
        <v>585</v>
      </c>
      <c r="E40" s="25"/>
      <c r="F40" s="50"/>
      <c r="G40" s="66"/>
      <c r="H40" s="33"/>
      <c r="I40" s="22"/>
      <c r="J40" s="36">
        <f t="shared" si="0"/>
        <v>0</v>
      </c>
      <c r="K40" s="36">
        <v>5</v>
      </c>
      <c r="L40" s="14">
        <f>SUM(J36:J40)</f>
        <v>0</v>
      </c>
    </row>
    <row r="41" spans="1:12" s="36" customFormat="1" ht="35.1" customHeight="1" outlineLevel="1" x14ac:dyDescent="0.3">
      <c r="A41" s="51"/>
      <c r="B41" s="53"/>
      <c r="C41" s="55" t="s">
        <v>15</v>
      </c>
      <c r="D41" s="59" t="s">
        <v>586</v>
      </c>
      <c r="E41" s="25"/>
      <c r="F41" s="50"/>
      <c r="G41" s="66"/>
      <c r="H41" s="33"/>
      <c r="I41" s="22"/>
      <c r="J41" s="36">
        <f t="shared" si="0"/>
        <v>0</v>
      </c>
    </row>
    <row r="42" spans="1:12" s="36" customFormat="1" ht="20.100000000000001" customHeight="1" outlineLevel="1" x14ac:dyDescent="0.3">
      <c r="A42" s="51"/>
      <c r="B42" s="53"/>
      <c r="C42" s="56"/>
      <c r="D42" s="59" t="s">
        <v>438</v>
      </c>
      <c r="E42" s="25"/>
      <c r="F42" s="50"/>
      <c r="G42" s="66"/>
      <c r="H42" s="33"/>
      <c r="I42" s="22"/>
      <c r="J42" s="36">
        <f t="shared" si="0"/>
        <v>0</v>
      </c>
    </row>
    <row r="43" spans="1:12" s="36" customFormat="1" ht="34.5" customHeight="1" outlineLevel="1" x14ac:dyDescent="0.3">
      <c r="A43" s="51"/>
      <c r="B43" s="53"/>
      <c r="C43" s="60"/>
      <c r="D43" s="61" t="s">
        <v>65</v>
      </c>
      <c r="E43" s="25"/>
      <c r="F43" s="50"/>
      <c r="G43" s="66"/>
      <c r="H43" s="33"/>
      <c r="I43" s="22"/>
      <c r="J43" s="36">
        <f t="shared" si="0"/>
        <v>0</v>
      </c>
    </row>
    <row r="44" spans="1:12" s="36" customFormat="1" ht="35.1" customHeight="1" outlineLevel="1" x14ac:dyDescent="0.3">
      <c r="A44" s="51"/>
      <c r="B44" s="53"/>
      <c r="C44" s="48"/>
      <c r="D44" s="59" t="s">
        <v>439</v>
      </c>
      <c r="E44" s="25"/>
      <c r="F44" s="50"/>
      <c r="G44" s="66"/>
      <c r="H44" s="33"/>
      <c r="I44" s="22"/>
      <c r="J44" s="36">
        <f t="shared" si="0"/>
        <v>0</v>
      </c>
      <c r="K44" s="36">
        <v>4</v>
      </c>
      <c r="L44" s="14">
        <f>SUM(J41:J44)</f>
        <v>0</v>
      </c>
    </row>
    <row r="45" spans="1:12" s="36" customFormat="1" ht="20.100000000000001" customHeight="1" outlineLevel="1" x14ac:dyDescent="0.3">
      <c r="A45" s="51"/>
      <c r="B45" s="54" t="s">
        <v>17</v>
      </c>
      <c r="C45" s="48" t="s">
        <v>18</v>
      </c>
      <c r="D45" s="59" t="s">
        <v>246</v>
      </c>
      <c r="E45" s="25"/>
      <c r="F45" s="50"/>
      <c r="G45" s="66"/>
      <c r="H45" s="33"/>
      <c r="I45" s="22"/>
      <c r="J45" s="36">
        <f t="shared" si="0"/>
        <v>0</v>
      </c>
    </row>
    <row r="46" spans="1:12" s="36" customFormat="1" ht="20.100000000000001" customHeight="1" outlineLevel="1" x14ac:dyDescent="0.3">
      <c r="A46" s="51"/>
      <c r="B46" s="53"/>
      <c r="C46" s="56"/>
      <c r="D46" s="59" t="s">
        <v>587</v>
      </c>
      <c r="E46" s="25"/>
      <c r="F46" s="50"/>
      <c r="G46" s="66"/>
      <c r="H46" s="33"/>
      <c r="I46" s="22"/>
      <c r="J46" s="36">
        <f t="shared" si="0"/>
        <v>0</v>
      </c>
    </row>
    <row r="47" spans="1:12" s="36" customFormat="1" ht="33.75" customHeight="1" outlineLevel="1" x14ac:dyDescent="0.3">
      <c r="A47" s="51"/>
      <c r="B47" s="53"/>
      <c r="C47" s="56"/>
      <c r="D47" s="59" t="s">
        <v>588</v>
      </c>
      <c r="E47" s="25"/>
      <c r="F47" s="50"/>
      <c r="G47" s="66"/>
      <c r="H47" s="33"/>
      <c r="I47" s="22"/>
      <c r="J47" s="36">
        <f t="shared" si="0"/>
        <v>0</v>
      </c>
    </row>
    <row r="48" spans="1:12" s="36" customFormat="1" ht="19.5" customHeight="1" outlineLevel="1" x14ac:dyDescent="0.3">
      <c r="A48" s="51"/>
      <c r="B48" s="53"/>
      <c r="C48" s="56"/>
      <c r="D48" s="59" t="s">
        <v>589</v>
      </c>
      <c r="E48" s="25"/>
      <c r="F48" s="50"/>
      <c r="G48" s="66"/>
      <c r="H48" s="33"/>
      <c r="I48" s="22"/>
      <c r="J48" s="36">
        <f t="shared" si="0"/>
        <v>0</v>
      </c>
    </row>
    <row r="49" spans="1:26" s="36" customFormat="1" ht="20.100000000000001" customHeight="1" outlineLevel="1" x14ac:dyDescent="0.3">
      <c r="A49" s="51"/>
      <c r="B49" s="53"/>
      <c r="C49" s="56"/>
      <c r="D49" s="59" t="s">
        <v>590</v>
      </c>
      <c r="E49" s="25"/>
      <c r="F49" s="50"/>
      <c r="G49" s="66"/>
      <c r="H49" s="33"/>
      <c r="I49" s="22"/>
      <c r="J49" s="36">
        <f t="shared" si="0"/>
        <v>0</v>
      </c>
    </row>
    <row r="50" spans="1:26" s="36" customFormat="1" ht="34.5" customHeight="1" outlineLevel="1" x14ac:dyDescent="0.3">
      <c r="A50" s="51"/>
      <c r="B50" s="53"/>
      <c r="C50" s="56"/>
      <c r="D50" s="59" t="s">
        <v>250</v>
      </c>
      <c r="E50" s="25"/>
      <c r="F50" s="50"/>
      <c r="G50" s="66"/>
      <c r="H50" s="33"/>
      <c r="I50" s="22"/>
      <c r="J50" s="36">
        <f t="shared" si="0"/>
        <v>0</v>
      </c>
    </row>
    <row r="51" spans="1:26" s="36" customFormat="1" ht="20.100000000000001" customHeight="1" outlineLevel="1" x14ac:dyDescent="0.3">
      <c r="A51" s="51"/>
      <c r="B51" s="53"/>
      <c r="C51" s="56"/>
      <c r="D51" s="31" t="s">
        <v>254</v>
      </c>
      <c r="E51" s="25"/>
      <c r="F51" s="50"/>
      <c r="G51" s="66"/>
      <c r="H51" s="33"/>
      <c r="I51" s="22"/>
      <c r="J51" s="36">
        <f t="shared" si="0"/>
        <v>0</v>
      </c>
      <c r="K51" s="36">
        <v>7</v>
      </c>
      <c r="L51" s="14">
        <f>SUM(J45:J51)</f>
        <v>0</v>
      </c>
    </row>
    <row r="52" spans="1:26" s="36" customFormat="1" ht="33.75" customHeight="1" outlineLevel="1" x14ac:dyDescent="0.3">
      <c r="A52" s="51"/>
      <c r="B52" s="53"/>
      <c r="C52" s="54" t="s">
        <v>19</v>
      </c>
      <c r="D52" s="59" t="s">
        <v>591</v>
      </c>
      <c r="E52" s="25"/>
      <c r="F52" s="50"/>
      <c r="G52" s="66"/>
      <c r="H52" s="33"/>
      <c r="I52" s="22"/>
      <c r="J52" s="36">
        <f t="shared" si="0"/>
        <v>0</v>
      </c>
    </row>
    <row r="53" spans="1:26" s="36" customFormat="1" ht="20.100000000000001" customHeight="1" outlineLevel="1" x14ac:dyDescent="0.3">
      <c r="A53" s="51"/>
      <c r="B53" s="53"/>
      <c r="C53" s="53"/>
      <c r="D53" s="59" t="s">
        <v>255</v>
      </c>
      <c r="E53" s="25"/>
      <c r="F53" s="50"/>
      <c r="G53" s="66"/>
      <c r="H53" s="33"/>
      <c r="I53" s="22"/>
      <c r="J53" s="36">
        <f t="shared" si="0"/>
        <v>0</v>
      </c>
    </row>
    <row r="54" spans="1:26" s="36" customFormat="1" ht="20.100000000000001" customHeight="1" outlineLevel="1" x14ac:dyDescent="0.3">
      <c r="A54" s="52"/>
      <c r="B54" s="53"/>
      <c r="C54" s="56"/>
      <c r="D54" s="59" t="s">
        <v>256</v>
      </c>
      <c r="E54" s="25"/>
      <c r="F54" s="50"/>
      <c r="G54" s="66"/>
      <c r="H54" s="33"/>
      <c r="I54" s="22"/>
      <c r="J54" s="36">
        <f t="shared" si="0"/>
        <v>0</v>
      </c>
      <c r="O54" s="15"/>
      <c r="P54" s="15"/>
      <c r="Q54" s="15"/>
      <c r="R54" s="15"/>
      <c r="S54" s="15"/>
      <c r="T54" s="15"/>
      <c r="U54" s="15"/>
      <c r="V54" s="15"/>
      <c r="W54" s="15"/>
      <c r="X54" s="15"/>
      <c r="Z54" s="16"/>
    </row>
    <row r="55" spans="1:26" s="36" customFormat="1" ht="20.100000000000001" customHeight="1" outlineLevel="1" x14ac:dyDescent="0.3">
      <c r="A55" s="52"/>
      <c r="B55" s="53"/>
      <c r="C55" s="56"/>
      <c r="D55" s="59" t="s">
        <v>447</v>
      </c>
      <c r="E55" s="25"/>
      <c r="F55" s="50"/>
      <c r="G55" s="66"/>
      <c r="H55" s="33"/>
      <c r="I55" s="22"/>
      <c r="J55" s="36">
        <f t="shared" si="0"/>
        <v>0</v>
      </c>
      <c r="O55" s="15"/>
      <c r="P55" s="15"/>
      <c r="Q55" s="15"/>
      <c r="R55" s="15"/>
      <c r="S55" s="15"/>
      <c r="T55" s="15"/>
      <c r="U55" s="15"/>
      <c r="V55" s="15"/>
      <c r="W55" s="15"/>
      <c r="X55" s="15"/>
      <c r="Z55" s="15"/>
    </row>
    <row r="56" spans="1:26" s="36" customFormat="1" ht="35.1" customHeight="1" outlineLevel="1" x14ac:dyDescent="0.3">
      <c r="A56" s="52"/>
      <c r="B56" s="53"/>
      <c r="C56" s="56"/>
      <c r="D56" s="59" t="s">
        <v>592</v>
      </c>
      <c r="E56" s="25"/>
      <c r="F56" s="50"/>
      <c r="G56" s="66"/>
      <c r="H56" s="33"/>
      <c r="I56" s="22"/>
      <c r="J56" s="36">
        <f t="shared" si="0"/>
        <v>0</v>
      </c>
      <c r="K56" s="36">
        <v>5</v>
      </c>
      <c r="L56" s="14">
        <f>SUM(J52:J56)</f>
        <v>0</v>
      </c>
      <c r="O56" s="14"/>
      <c r="P56" s="14"/>
      <c r="Q56" s="14"/>
      <c r="R56" s="14"/>
      <c r="S56" s="14"/>
      <c r="T56" s="14"/>
      <c r="U56" s="14"/>
      <c r="V56" s="14"/>
      <c r="W56" s="14"/>
      <c r="X56" s="14"/>
    </row>
    <row r="57" spans="1:26" s="36" customFormat="1" ht="30" customHeight="1" outlineLevel="1" x14ac:dyDescent="0.3">
      <c r="A57" s="52"/>
      <c r="B57" s="53"/>
      <c r="C57" s="55" t="s">
        <v>20</v>
      </c>
      <c r="D57" s="59" t="s">
        <v>74</v>
      </c>
      <c r="E57" s="25"/>
      <c r="F57" s="50"/>
      <c r="G57" s="66"/>
      <c r="H57" s="33"/>
      <c r="I57" s="22"/>
      <c r="J57" s="36">
        <f t="shared" si="0"/>
        <v>0</v>
      </c>
      <c r="K57" s="50"/>
      <c r="L57" s="50"/>
      <c r="O57" s="14"/>
      <c r="P57" s="14"/>
      <c r="Q57" s="14"/>
      <c r="R57" s="14"/>
      <c r="S57" s="14"/>
      <c r="T57" s="14"/>
      <c r="U57" s="14"/>
      <c r="V57" s="14"/>
      <c r="W57" s="14"/>
      <c r="X57" s="14"/>
    </row>
    <row r="58" spans="1:26" s="36" customFormat="1" ht="20.25" customHeight="1" outlineLevel="1" x14ac:dyDescent="0.3">
      <c r="A58" s="52"/>
      <c r="B58" s="53"/>
      <c r="C58" s="53"/>
      <c r="D58" s="59" t="s">
        <v>593</v>
      </c>
      <c r="E58" s="25"/>
      <c r="F58" s="50"/>
      <c r="G58" s="66"/>
      <c r="H58" s="33"/>
      <c r="I58" s="22"/>
      <c r="J58" s="36">
        <f t="shared" si="0"/>
        <v>0</v>
      </c>
      <c r="L58" s="14"/>
      <c r="O58" s="14"/>
      <c r="P58" s="14"/>
      <c r="Q58" s="14"/>
      <c r="R58" s="14"/>
      <c r="S58" s="14"/>
      <c r="T58" s="14"/>
      <c r="U58" s="14"/>
      <c r="V58" s="14"/>
      <c r="W58" s="14"/>
      <c r="X58" s="14"/>
    </row>
    <row r="59" spans="1:26" s="36" customFormat="1" ht="33.75" customHeight="1" outlineLevel="1" x14ac:dyDescent="0.3">
      <c r="A59" s="52"/>
      <c r="B59" s="53"/>
      <c r="C59" s="53"/>
      <c r="D59" s="59" t="s">
        <v>594</v>
      </c>
      <c r="E59" s="25"/>
      <c r="F59" s="50"/>
      <c r="G59" s="66"/>
      <c r="H59" s="33"/>
      <c r="I59" s="22"/>
      <c r="J59" s="36">
        <f t="shared" si="0"/>
        <v>0</v>
      </c>
      <c r="L59" s="14"/>
      <c r="O59" s="14"/>
      <c r="P59" s="14"/>
      <c r="Q59" s="14"/>
      <c r="R59" s="14"/>
      <c r="S59" s="14"/>
      <c r="T59" s="14"/>
      <c r="U59" s="14"/>
      <c r="V59" s="14"/>
      <c r="W59" s="14"/>
      <c r="X59" s="14"/>
    </row>
    <row r="60" spans="1:26" s="36" customFormat="1" ht="21" customHeight="1" outlineLevel="1" x14ac:dyDescent="0.3">
      <c r="A60" s="52"/>
      <c r="B60" s="53"/>
      <c r="C60" s="53"/>
      <c r="D60" s="59" t="s">
        <v>449</v>
      </c>
      <c r="E60" s="25"/>
      <c r="F60" s="50"/>
      <c r="G60" s="66"/>
      <c r="H60" s="33"/>
      <c r="I60" s="22"/>
      <c r="J60" s="36">
        <f t="shared" si="0"/>
        <v>0</v>
      </c>
      <c r="L60" s="14"/>
      <c r="O60" s="14"/>
      <c r="P60" s="14"/>
      <c r="Q60" s="14"/>
      <c r="R60" s="14"/>
      <c r="S60" s="14"/>
      <c r="T60" s="14"/>
      <c r="U60" s="14"/>
      <c r="V60" s="14"/>
      <c r="W60" s="14"/>
      <c r="X60" s="14"/>
    </row>
    <row r="61" spans="1:26" s="36" customFormat="1" ht="21" customHeight="1" outlineLevel="1" x14ac:dyDescent="0.3">
      <c r="A61" s="52"/>
      <c r="B61" s="53"/>
      <c r="C61" s="53"/>
      <c r="D61" s="59" t="s">
        <v>595</v>
      </c>
      <c r="E61" s="25"/>
      <c r="F61" s="50"/>
      <c r="G61" s="66"/>
      <c r="H61" s="33"/>
      <c r="I61" s="22"/>
      <c r="J61" s="36">
        <f t="shared" si="0"/>
        <v>0</v>
      </c>
      <c r="L61" s="14"/>
      <c r="O61" s="14"/>
      <c r="P61" s="14"/>
      <c r="Q61" s="14"/>
      <c r="R61" s="14"/>
      <c r="S61" s="14"/>
      <c r="T61" s="14"/>
      <c r="U61" s="14"/>
      <c r="V61" s="14"/>
      <c r="W61" s="14"/>
      <c r="X61" s="14"/>
    </row>
    <row r="62" spans="1:26" s="36" customFormat="1" ht="22.5" customHeight="1" outlineLevel="1" x14ac:dyDescent="0.3">
      <c r="A62" s="52"/>
      <c r="B62" s="53"/>
      <c r="C62" s="53"/>
      <c r="D62" s="59" t="s">
        <v>451</v>
      </c>
      <c r="E62" s="25"/>
      <c r="F62" s="50"/>
      <c r="G62" s="66"/>
      <c r="H62" s="33"/>
      <c r="I62" s="22"/>
      <c r="J62" s="36">
        <f t="shared" si="0"/>
        <v>0</v>
      </c>
      <c r="K62" s="36">
        <v>6</v>
      </c>
      <c r="L62" s="14">
        <f>SUM(J57:J62)</f>
        <v>0</v>
      </c>
      <c r="O62" s="14"/>
      <c r="P62" s="14"/>
      <c r="Q62" s="14"/>
      <c r="R62" s="14"/>
      <c r="S62" s="14"/>
      <c r="T62" s="14"/>
      <c r="U62" s="14"/>
      <c r="V62" s="14"/>
      <c r="W62" s="14"/>
      <c r="X62" s="14"/>
    </row>
    <row r="63" spans="1:26" s="36" customFormat="1" ht="20.100000000000001" customHeight="1" outlineLevel="1" x14ac:dyDescent="0.3">
      <c r="A63" s="52"/>
      <c r="B63" s="53"/>
      <c r="C63" s="55" t="s">
        <v>21</v>
      </c>
      <c r="D63" s="59" t="s">
        <v>596</v>
      </c>
      <c r="E63" s="25"/>
      <c r="F63" s="50"/>
      <c r="G63" s="66"/>
      <c r="H63" s="33"/>
      <c r="I63" s="22"/>
      <c r="J63" s="36">
        <f t="shared" si="0"/>
        <v>0</v>
      </c>
      <c r="K63" s="50"/>
      <c r="L63" s="50"/>
    </row>
    <row r="64" spans="1:26" s="36" customFormat="1" ht="34.5" customHeight="1" outlineLevel="1" x14ac:dyDescent="0.3">
      <c r="A64" s="52"/>
      <c r="B64" s="53"/>
      <c r="C64" s="53"/>
      <c r="D64" s="59" t="s">
        <v>453</v>
      </c>
      <c r="E64" s="25"/>
      <c r="F64" s="50"/>
      <c r="G64" s="66"/>
      <c r="H64" s="33"/>
      <c r="I64" s="22"/>
      <c r="J64" s="36">
        <f t="shared" si="0"/>
        <v>0</v>
      </c>
      <c r="K64" s="36">
        <v>2</v>
      </c>
      <c r="L64" s="14">
        <f>SUM(J63:J64)</f>
        <v>0</v>
      </c>
    </row>
    <row r="65" spans="1:27" s="36" customFormat="1" ht="24" customHeight="1" outlineLevel="1" x14ac:dyDescent="0.3">
      <c r="A65" s="52"/>
      <c r="B65" s="54" t="s">
        <v>22</v>
      </c>
      <c r="C65" s="55" t="s">
        <v>23</v>
      </c>
      <c r="D65" s="59" t="s">
        <v>597</v>
      </c>
      <c r="E65" s="25"/>
      <c r="F65" s="50"/>
      <c r="G65" s="66"/>
      <c r="H65" s="33"/>
      <c r="I65" s="22"/>
      <c r="J65" s="36">
        <f t="shared" si="0"/>
        <v>0</v>
      </c>
    </row>
    <row r="66" spans="1:27" s="36" customFormat="1" ht="66.75" customHeight="1" outlineLevel="1" x14ac:dyDescent="0.3">
      <c r="A66" s="52"/>
      <c r="B66" s="53"/>
      <c r="C66" s="56"/>
      <c r="D66" s="59" t="s">
        <v>598</v>
      </c>
      <c r="E66" s="25"/>
      <c r="F66" s="50"/>
      <c r="G66" s="66"/>
      <c r="H66" s="33"/>
      <c r="I66" s="22"/>
      <c r="J66" s="36">
        <f t="shared" si="0"/>
        <v>0</v>
      </c>
    </row>
    <row r="67" spans="1:27" s="36" customFormat="1" ht="21" customHeight="1" outlineLevel="1" x14ac:dyDescent="0.3">
      <c r="A67" s="52"/>
      <c r="B67" s="53"/>
      <c r="C67" s="56"/>
      <c r="D67" s="59" t="s">
        <v>599</v>
      </c>
      <c r="E67" s="25"/>
      <c r="F67" s="50"/>
      <c r="G67" s="66"/>
      <c r="H67" s="33"/>
      <c r="I67" s="22"/>
      <c r="J67" s="36">
        <f t="shared" si="0"/>
        <v>0</v>
      </c>
    </row>
    <row r="68" spans="1:27" s="36" customFormat="1" ht="23.25" customHeight="1" outlineLevel="1" x14ac:dyDescent="0.3">
      <c r="A68" s="52"/>
      <c r="B68" s="53"/>
      <c r="C68" s="56"/>
      <c r="D68" s="59" t="s">
        <v>600</v>
      </c>
      <c r="E68" s="25"/>
      <c r="F68" s="50"/>
      <c r="G68" s="66"/>
      <c r="H68" s="33"/>
      <c r="I68" s="22"/>
      <c r="J68" s="36">
        <f t="shared" si="0"/>
        <v>0</v>
      </c>
    </row>
    <row r="69" spans="1:27" s="36" customFormat="1" ht="35.1" customHeight="1" outlineLevel="1" x14ac:dyDescent="0.3">
      <c r="A69" s="52"/>
      <c r="B69" s="53"/>
      <c r="C69" s="56"/>
      <c r="D69" s="59" t="s">
        <v>601</v>
      </c>
      <c r="E69" s="25"/>
      <c r="F69" s="50"/>
      <c r="G69" s="66"/>
      <c r="H69" s="33"/>
      <c r="I69" s="22"/>
      <c r="J69" s="36">
        <f t="shared" si="0"/>
        <v>0</v>
      </c>
      <c r="K69" s="36">
        <v>5</v>
      </c>
      <c r="L69" s="14">
        <f>SUM(J65:J69)</f>
        <v>0</v>
      </c>
    </row>
    <row r="70" spans="1:27" s="36" customFormat="1" ht="35.1" customHeight="1" outlineLevel="1" x14ac:dyDescent="0.3">
      <c r="A70" s="52"/>
      <c r="B70" s="53"/>
      <c r="C70" s="55" t="s">
        <v>24</v>
      </c>
      <c r="D70" s="59" t="s">
        <v>458</v>
      </c>
      <c r="E70" s="25"/>
      <c r="F70" s="50"/>
      <c r="G70" s="66"/>
      <c r="H70" s="33"/>
      <c r="I70" s="22"/>
      <c r="J70" s="36">
        <f t="shared" ref="J70:J75" si="2">IF(E70="X",1,0)</f>
        <v>0</v>
      </c>
    </row>
    <row r="71" spans="1:27" ht="35.1" customHeight="1" outlineLevel="1" x14ac:dyDescent="0.3">
      <c r="A71" s="52"/>
      <c r="B71" s="53"/>
      <c r="C71" s="56"/>
      <c r="D71" s="59" t="s">
        <v>602</v>
      </c>
      <c r="E71" s="25"/>
      <c r="F71" s="50"/>
      <c r="G71" s="66"/>
      <c r="J71" s="36">
        <f t="shared" si="2"/>
        <v>0</v>
      </c>
    </row>
    <row r="72" spans="1:27" ht="35.1" customHeight="1" outlineLevel="1" x14ac:dyDescent="0.3">
      <c r="A72" s="52"/>
      <c r="B72" s="53"/>
      <c r="C72" s="56"/>
      <c r="D72" s="59" t="s">
        <v>603</v>
      </c>
      <c r="E72" s="25"/>
      <c r="F72" s="50"/>
      <c r="G72" s="66"/>
      <c r="J72" s="36">
        <f t="shared" si="2"/>
        <v>0</v>
      </c>
    </row>
    <row r="73" spans="1:27" ht="21.75" customHeight="1" outlineLevel="1" x14ac:dyDescent="0.3">
      <c r="A73" s="52"/>
      <c r="B73" s="53"/>
      <c r="C73" s="56"/>
      <c r="D73" s="59" t="s">
        <v>604</v>
      </c>
      <c r="E73" s="25"/>
      <c r="F73" s="50"/>
      <c r="G73" s="66"/>
      <c r="J73" s="36">
        <f t="shared" si="2"/>
        <v>0</v>
      </c>
    </row>
    <row r="74" spans="1:27" ht="33.75" customHeight="1" outlineLevel="1" x14ac:dyDescent="0.3">
      <c r="A74" s="52"/>
      <c r="B74" s="53"/>
      <c r="C74" s="56"/>
      <c r="D74" s="59" t="s">
        <v>605</v>
      </c>
      <c r="E74" s="25"/>
      <c r="F74" s="50"/>
      <c r="G74" s="66"/>
      <c r="J74" s="36">
        <f t="shared" si="2"/>
        <v>0</v>
      </c>
    </row>
    <row r="75" spans="1:27" ht="45.75" customHeight="1" outlineLevel="1" x14ac:dyDescent="0.3">
      <c r="A75" s="52"/>
      <c r="B75" s="53"/>
      <c r="C75" s="56"/>
      <c r="D75" s="59" t="s">
        <v>1050</v>
      </c>
      <c r="E75" s="25"/>
      <c r="F75" s="50"/>
      <c r="G75" s="66"/>
      <c r="J75" s="36">
        <f t="shared" si="2"/>
        <v>0</v>
      </c>
      <c r="K75" s="36">
        <v>6</v>
      </c>
      <c r="L75" s="14">
        <f>SUM(J70:J75)</f>
        <v>0</v>
      </c>
    </row>
    <row r="76" spans="1:27" s="19" customFormat="1" ht="19.5" customHeight="1" x14ac:dyDescent="0.3">
      <c r="A76" s="39" t="s">
        <v>27</v>
      </c>
      <c r="B76" s="40"/>
      <c r="C76" s="39"/>
      <c r="D76" s="41"/>
      <c r="E76" s="68"/>
      <c r="F76" s="40"/>
      <c r="G76" s="67"/>
      <c r="H76" s="11"/>
      <c r="I76" s="24"/>
      <c r="J76" s="58" t="s">
        <v>47</v>
      </c>
      <c r="K76" s="58" t="s">
        <v>48</v>
      </c>
      <c r="L76" s="58" t="s">
        <v>49</v>
      </c>
      <c r="M76" s="58" t="str">
        <f>C77</f>
        <v>Voeding en groei</v>
      </c>
      <c r="N76" s="58" t="str">
        <f>C81</f>
        <v>Functies van voeding</v>
      </c>
      <c r="O76" s="58" t="str">
        <f>C84</f>
        <v>Voeding en lichaamsgewicht</v>
      </c>
      <c r="P76" s="58" t="str">
        <f>C88</f>
        <v>Eten en duurzaamheid</v>
      </c>
      <c r="Q76" s="58" t="str">
        <f>C90</f>
        <v>Voedselveiligheid</v>
      </c>
      <c r="R76" s="58" t="str">
        <f>C92</f>
        <v>Voedselproductie en bewerking</v>
      </c>
      <c r="S76" s="58" t="str">
        <f>C94</f>
        <v>Etiketten</v>
      </c>
      <c r="T76" s="58" t="str">
        <f>C96</f>
        <v>Eetgewoonten</v>
      </c>
      <c r="U76" s="58" t="str">
        <f>C97</f>
        <v>Voedsel kopen</v>
      </c>
      <c r="V76" s="58" t="str">
        <f>C98</f>
        <v>Vergelijkend warenonderzoek</v>
      </c>
      <c r="W76" s="58" t="str">
        <f>C100</f>
        <v>Eten bereiden</v>
      </c>
      <c r="X76" s="58" t="str">
        <f>C102</f>
        <v>Sociale aspecten van eten</v>
      </c>
      <c r="Y76" s="58" t="str">
        <f>C107</f>
        <v>Culturele aspecten van eten</v>
      </c>
      <c r="Z76" s="58"/>
      <c r="AA76" s="58"/>
    </row>
    <row r="77" spans="1:27" ht="35.1" customHeight="1" outlineLevel="1" x14ac:dyDescent="0.3">
      <c r="A77" s="51"/>
      <c r="B77" s="70" t="s">
        <v>111</v>
      </c>
      <c r="C77" s="70" t="s">
        <v>112</v>
      </c>
      <c r="D77" s="59" t="s">
        <v>324</v>
      </c>
      <c r="E77" s="25"/>
      <c r="F77" s="50"/>
      <c r="G77" s="66"/>
      <c r="J77" s="36">
        <f t="shared" ref="J77:J107" si="3">IF(E77="X",1,0)</f>
        <v>0</v>
      </c>
      <c r="M77" s="36">
        <f>K80</f>
        <v>4</v>
      </c>
      <c r="N77" s="36">
        <f>K83</f>
        <v>3</v>
      </c>
      <c r="O77" s="36">
        <f>K87</f>
        <v>4</v>
      </c>
      <c r="P77" s="36">
        <f>K89</f>
        <v>2</v>
      </c>
      <c r="Q77" s="36">
        <f>K91</f>
        <v>2</v>
      </c>
      <c r="R77" s="36">
        <f>K93</f>
        <v>2</v>
      </c>
      <c r="S77" s="36">
        <f>K95</f>
        <v>2</v>
      </c>
      <c r="T77" s="36">
        <f>K96</f>
        <v>1</v>
      </c>
      <c r="U77" s="36">
        <f>K97</f>
        <v>1</v>
      </c>
      <c r="V77" s="36">
        <f>K99</f>
        <v>2</v>
      </c>
      <c r="W77" s="36">
        <f>K101</f>
        <v>2</v>
      </c>
      <c r="X77" s="36">
        <f>K106</f>
        <v>5</v>
      </c>
      <c r="Y77" s="36">
        <f>K107</f>
        <v>1</v>
      </c>
    </row>
    <row r="78" spans="1:27" ht="33" customHeight="1" outlineLevel="1" x14ac:dyDescent="0.3">
      <c r="A78" s="52"/>
      <c r="B78" s="53"/>
      <c r="C78" s="56"/>
      <c r="D78" s="59" t="s">
        <v>606</v>
      </c>
      <c r="E78" s="25"/>
      <c r="F78" s="50"/>
      <c r="G78" s="66"/>
      <c r="J78" s="36">
        <f t="shared" si="3"/>
        <v>0</v>
      </c>
      <c r="M78" s="36">
        <f>L80</f>
        <v>0</v>
      </c>
      <c r="N78" s="36">
        <f>L83</f>
        <v>0</v>
      </c>
      <c r="O78" s="36">
        <f>L87</f>
        <v>0</v>
      </c>
      <c r="P78" s="36">
        <f>L89</f>
        <v>0</v>
      </c>
      <c r="Q78" s="36">
        <f>L91</f>
        <v>0</v>
      </c>
      <c r="R78" s="36">
        <f>L93</f>
        <v>0</v>
      </c>
      <c r="S78" s="36">
        <f>L95</f>
        <v>0</v>
      </c>
      <c r="T78" s="36">
        <f>L96</f>
        <v>0</v>
      </c>
      <c r="U78" s="36">
        <f>L97</f>
        <v>0</v>
      </c>
      <c r="V78" s="36">
        <f>L99</f>
        <v>0</v>
      </c>
      <c r="W78" s="36">
        <f>L101</f>
        <v>0</v>
      </c>
      <c r="X78" s="36">
        <f>L106</f>
        <v>0</v>
      </c>
      <c r="Y78" s="36">
        <f>L107</f>
        <v>0</v>
      </c>
    </row>
    <row r="79" spans="1:27" ht="24" customHeight="1" outlineLevel="1" x14ac:dyDescent="0.3">
      <c r="A79" s="52"/>
      <c r="B79" s="53"/>
      <c r="C79" s="56"/>
      <c r="D79" s="59" t="s">
        <v>607</v>
      </c>
      <c r="E79" s="25"/>
      <c r="F79" s="50"/>
      <c r="G79" s="66"/>
      <c r="J79" s="36">
        <f t="shared" si="3"/>
        <v>0</v>
      </c>
      <c r="M79" s="63">
        <f t="shared" ref="M79:Y79" si="4">M78/M77*100</f>
        <v>0</v>
      </c>
      <c r="N79" s="63">
        <f t="shared" si="4"/>
        <v>0</v>
      </c>
      <c r="O79" s="63">
        <f t="shared" si="4"/>
        <v>0</v>
      </c>
      <c r="P79" s="63">
        <f t="shared" si="4"/>
        <v>0</v>
      </c>
      <c r="Q79" s="63">
        <f t="shared" si="4"/>
        <v>0</v>
      </c>
      <c r="R79" s="63">
        <f t="shared" si="4"/>
        <v>0</v>
      </c>
      <c r="S79" s="63">
        <f t="shared" si="4"/>
        <v>0</v>
      </c>
      <c r="T79" s="63">
        <f t="shared" si="4"/>
        <v>0</v>
      </c>
      <c r="U79" s="63">
        <f t="shared" si="4"/>
        <v>0</v>
      </c>
      <c r="V79" s="63">
        <f t="shared" si="4"/>
        <v>0</v>
      </c>
      <c r="W79" s="63">
        <f t="shared" si="4"/>
        <v>0</v>
      </c>
      <c r="X79" s="63">
        <f t="shared" si="4"/>
        <v>0</v>
      </c>
      <c r="Y79" s="63">
        <f t="shared" si="4"/>
        <v>0</v>
      </c>
    </row>
    <row r="80" spans="1:27" ht="47.25" customHeight="1" outlineLevel="1" x14ac:dyDescent="0.3">
      <c r="A80" s="52"/>
      <c r="B80" s="53"/>
      <c r="C80" s="48"/>
      <c r="D80" s="59" t="s">
        <v>608</v>
      </c>
      <c r="E80" s="25"/>
      <c r="F80" s="50"/>
      <c r="G80" s="66"/>
      <c r="J80" s="36">
        <f t="shared" si="3"/>
        <v>0</v>
      </c>
      <c r="K80" s="14">
        <v>4</v>
      </c>
      <c r="L80" s="14">
        <f>SUM(J77:J80)</f>
        <v>0</v>
      </c>
      <c r="Z80" s="63"/>
      <c r="AA80" s="63"/>
    </row>
    <row r="81" spans="1:12" ht="22.5" customHeight="1" outlineLevel="1" x14ac:dyDescent="0.3">
      <c r="A81" s="52"/>
      <c r="B81" s="53"/>
      <c r="C81" s="71" t="s">
        <v>113</v>
      </c>
      <c r="D81" s="59" t="s">
        <v>609</v>
      </c>
      <c r="E81" s="25"/>
      <c r="F81" s="50"/>
      <c r="G81" s="66"/>
      <c r="J81" s="36">
        <f t="shared" si="3"/>
        <v>0</v>
      </c>
    </row>
    <row r="82" spans="1:12" ht="33.75" customHeight="1" outlineLevel="1" x14ac:dyDescent="0.3">
      <c r="A82" s="52"/>
      <c r="B82" s="53"/>
      <c r="C82" s="70"/>
      <c r="D82" s="59" t="s">
        <v>610</v>
      </c>
      <c r="E82" s="25"/>
      <c r="F82" s="50"/>
      <c r="G82" s="66"/>
      <c r="J82" s="36">
        <f t="shared" si="3"/>
        <v>0</v>
      </c>
    </row>
    <row r="83" spans="1:12" ht="33" customHeight="1" outlineLevel="1" x14ac:dyDescent="0.3">
      <c r="A83" s="52"/>
      <c r="B83" s="53"/>
      <c r="C83" s="56"/>
      <c r="D83" s="59" t="s">
        <v>326</v>
      </c>
      <c r="E83" s="25"/>
      <c r="F83" s="50"/>
      <c r="G83" s="66"/>
      <c r="J83" s="36">
        <f t="shared" si="3"/>
        <v>0</v>
      </c>
      <c r="K83" s="36">
        <v>3</v>
      </c>
      <c r="L83" s="14">
        <f>SUM(J81:J83)</f>
        <v>0</v>
      </c>
    </row>
    <row r="84" spans="1:12" ht="35.1" customHeight="1" outlineLevel="1" x14ac:dyDescent="0.3">
      <c r="A84" s="52"/>
      <c r="B84" s="53"/>
      <c r="C84" s="71" t="s">
        <v>114</v>
      </c>
      <c r="D84" s="59" t="s">
        <v>611</v>
      </c>
      <c r="E84" s="25"/>
      <c r="F84" s="50"/>
      <c r="G84" s="66"/>
      <c r="J84" s="36">
        <f t="shared" si="3"/>
        <v>0</v>
      </c>
      <c r="L84" s="21"/>
    </row>
    <row r="85" spans="1:12" ht="21.75" customHeight="1" outlineLevel="1" x14ac:dyDescent="0.3">
      <c r="A85" s="52"/>
      <c r="B85" s="53"/>
      <c r="C85" s="56"/>
      <c r="D85" s="59" t="s">
        <v>612</v>
      </c>
      <c r="E85" s="25"/>
      <c r="F85" s="50"/>
      <c r="G85" s="66"/>
      <c r="J85" s="36">
        <f t="shared" si="3"/>
        <v>0</v>
      </c>
      <c r="L85" s="21"/>
    </row>
    <row r="86" spans="1:12" ht="22.5" customHeight="1" outlineLevel="1" x14ac:dyDescent="0.3">
      <c r="A86" s="52"/>
      <c r="B86" s="53"/>
      <c r="C86" s="56"/>
      <c r="D86" s="59" t="s">
        <v>613</v>
      </c>
      <c r="E86" s="25"/>
      <c r="F86" s="50"/>
      <c r="G86" s="66"/>
      <c r="J86" s="36">
        <f t="shared" si="3"/>
        <v>0</v>
      </c>
      <c r="L86" s="21"/>
    </row>
    <row r="87" spans="1:12" ht="35.25" customHeight="1" outlineLevel="1" x14ac:dyDescent="0.3">
      <c r="A87" s="52"/>
      <c r="B87" s="53"/>
      <c r="C87" s="56"/>
      <c r="D87" s="59" t="s">
        <v>614</v>
      </c>
      <c r="E87" s="25"/>
      <c r="F87" s="50"/>
      <c r="G87" s="66"/>
      <c r="J87" s="36">
        <f t="shared" si="3"/>
        <v>0</v>
      </c>
      <c r="K87" s="36">
        <v>4</v>
      </c>
      <c r="L87" s="14">
        <f>SUM(J84:J87)</f>
        <v>0</v>
      </c>
    </row>
    <row r="88" spans="1:12" ht="22.5" customHeight="1" outlineLevel="1" x14ac:dyDescent="0.3">
      <c r="A88" s="52"/>
      <c r="B88" s="71" t="s">
        <v>115</v>
      </c>
      <c r="C88" s="71" t="s">
        <v>116</v>
      </c>
      <c r="D88" s="79" t="s">
        <v>615</v>
      </c>
      <c r="E88" s="25"/>
      <c r="F88" s="50"/>
      <c r="G88" s="66"/>
      <c r="J88" s="36">
        <f t="shared" si="3"/>
        <v>0</v>
      </c>
      <c r="K88" s="50"/>
      <c r="L88" s="50"/>
    </row>
    <row r="89" spans="1:12" ht="32.25" customHeight="1" outlineLevel="1" x14ac:dyDescent="0.3">
      <c r="A89" s="52"/>
      <c r="B89" s="70"/>
      <c r="C89" s="56"/>
      <c r="D89" s="59" t="s">
        <v>616</v>
      </c>
      <c r="E89" s="25"/>
      <c r="F89" s="50"/>
      <c r="G89" s="66"/>
      <c r="J89" s="36">
        <f t="shared" si="3"/>
        <v>0</v>
      </c>
      <c r="K89" s="36">
        <v>2</v>
      </c>
      <c r="L89" s="14">
        <f>SUM(J88:J89)</f>
        <v>0</v>
      </c>
    </row>
    <row r="90" spans="1:12" ht="20.100000000000001" customHeight="1" outlineLevel="1" x14ac:dyDescent="0.3">
      <c r="A90" s="52"/>
      <c r="B90" s="53"/>
      <c r="C90" s="71" t="s">
        <v>117</v>
      </c>
      <c r="D90" s="59" t="s">
        <v>617</v>
      </c>
      <c r="E90" s="25"/>
      <c r="F90" s="50"/>
      <c r="G90" s="66"/>
      <c r="J90" s="36">
        <f t="shared" si="3"/>
        <v>0</v>
      </c>
    </row>
    <row r="91" spans="1:12" ht="25.5" customHeight="1" outlineLevel="1" x14ac:dyDescent="0.3">
      <c r="A91" s="52"/>
      <c r="B91" s="53"/>
      <c r="C91" s="56"/>
      <c r="D91" s="59" t="s">
        <v>618</v>
      </c>
      <c r="E91" s="25"/>
      <c r="F91" s="50"/>
      <c r="G91" s="66"/>
      <c r="J91" s="36">
        <f t="shared" si="3"/>
        <v>0</v>
      </c>
      <c r="K91" s="36">
        <v>2</v>
      </c>
      <c r="L91" s="14">
        <f>SUM(J90:J91)</f>
        <v>0</v>
      </c>
    </row>
    <row r="92" spans="1:12" ht="30" customHeight="1" outlineLevel="1" x14ac:dyDescent="0.3">
      <c r="A92" s="51"/>
      <c r="B92" s="53"/>
      <c r="C92" s="71" t="s">
        <v>118</v>
      </c>
      <c r="D92" s="59" t="s">
        <v>619</v>
      </c>
      <c r="E92" s="25"/>
      <c r="F92" s="50"/>
      <c r="G92" s="66"/>
      <c r="J92" s="36">
        <f t="shared" si="3"/>
        <v>0</v>
      </c>
    </row>
    <row r="93" spans="1:12" ht="33.75" customHeight="1" outlineLevel="1" x14ac:dyDescent="0.3">
      <c r="A93" s="51"/>
      <c r="B93" s="53"/>
      <c r="C93" s="56"/>
      <c r="D93" s="59" t="s">
        <v>620</v>
      </c>
      <c r="E93" s="25"/>
      <c r="F93" s="50"/>
      <c r="G93" s="66"/>
      <c r="J93" s="36">
        <f t="shared" si="3"/>
        <v>0</v>
      </c>
      <c r="K93" s="36">
        <v>2</v>
      </c>
      <c r="L93" s="14">
        <f>SUM(J92:J93)</f>
        <v>0</v>
      </c>
    </row>
    <row r="94" spans="1:12" ht="25.5" customHeight="1" outlineLevel="1" x14ac:dyDescent="0.3">
      <c r="A94" s="51"/>
      <c r="B94" s="53"/>
      <c r="C94" s="71" t="s">
        <v>119</v>
      </c>
      <c r="D94" s="61" t="s">
        <v>621</v>
      </c>
      <c r="E94" s="25"/>
      <c r="F94" s="50"/>
      <c r="G94" s="66"/>
      <c r="J94" s="36">
        <f t="shared" si="3"/>
        <v>0</v>
      </c>
      <c r="K94" s="50"/>
      <c r="L94" s="50"/>
    </row>
    <row r="95" spans="1:12" ht="35.25" customHeight="1" outlineLevel="1" x14ac:dyDescent="0.3">
      <c r="A95" s="51"/>
      <c r="B95" s="53"/>
      <c r="C95" s="56"/>
      <c r="D95" s="92" t="s">
        <v>338</v>
      </c>
      <c r="E95" s="25"/>
      <c r="F95" s="50"/>
      <c r="G95" s="66"/>
      <c r="J95" s="36">
        <f t="shared" si="3"/>
        <v>0</v>
      </c>
      <c r="K95" s="36">
        <v>2</v>
      </c>
      <c r="L95" s="14">
        <f>SUM(J94:J95)</f>
        <v>0</v>
      </c>
    </row>
    <row r="96" spans="1:12" ht="35.1" customHeight="1" outlineLevel="1" x14ac:dyDescent="0.3">
      <c r="A96" s="51"/>
      <c r="B96" s="71" t="s">
        <v>120</v>
      </c>
      <c r="C96" s="71" t="s">
        <v>121</v>
      </c>
      <c r="D96" s="59" t="s">
        <v>340</v>
      </c>
      <c r="E96" s="25"/>
      <c r="F96" s="50"/>
      <c r="G96" s="66"/>
      <c r="J96" s="36">
        <f t="shared" si="3"/>
        <v>0</v>
      </c>
      <c r="K96" s="36">
        <v>1</v>
      </c>
      <c r="L96" s="14">
        <f t="shared" ref="L96:L97" si="5">SUM(J96:J96)</f>
        <v>0</v>
      </c>
    </row>
    <row r="97" spans="1:27" ht="25.5" customHeight="1" outlineLevel="1" x14ac:dyDescent="0.3">
      <c r="A97" s="51"/>
      <c r="B97" s="53"/>
      <c r="C97" s="71" t="s">
        <v>122</v>
      </c>
      <c r="D97" s="79" t="s">
        <v>622</v>
      </c>
      <c r="E97" s="25"/>
      <c r="F97" s="50"/>
      <c r="G97" s="66"/>
      <c r="J97" s="36">
        <f t="shared" si="3"/>
        <v>0</v>
      </c>
      <c r="K97" s="36">
        <v>1</v>
      </c>
      <c r="L97" s="14">
        <f t="shared" si="5"/>
        <v>0</v>
      </c>
    </row>
    <row r="98" spans="1:27" ht="35.1" customHeight="1" outlineLevel="1" x14ac:dyDescent="0.3">
      <c r="A98" s="51"/>
      <c r="B98" s="53"/>
      <c r="C98" s="71" t="s">
        <v>123</v>
      </c>
      <c r="D98" s="59" t="s">
        <v>623</v>
      </c>
      <c r="E98" s="25"/>
      <c r="F98" s="50"/>
      <c r="G98" s="66"/>
      <c r="J98" s="36">
        <f t="shared" si="3"/>
        <v>0</v>
      </c>
      <c r="K98" s="50"/>
      <c r="L98" s="50"/>
    </row>
    <row r="99" spans="1:27" ht="35.1" customHeight="1" outlineLevel="1" x14ac:dyDescent="0.3">
      <c r="A99" s="51"/>
      <c r="B99" s="53"/>
      <c r="C99" s="56"/>
      <c r="D99" s="59" t="s">
        <v>624</v>
      </c>
      <c r="E99" s="25"/>
      <c r="F99" s="50"/>
      <c r="G99" s="66"/>
      <c r="J99" s="36">
        <f t="shared" si="3"/>
        <v>0</v>
      </c>
      <c r="K99" s="36">
        <v>2</v>
      </c>
      <c r="L99" s="14">
        <f>SUM(J98:J99)</f>
        <v>0</v>
      </c>
    </row>
    <row r="100" spans="1:27" ht="21.75" customHeight="1" outlineLevel="1" x14ac:dyDescent="0.3">
      <c r="A100" s="51"/>
      <c r="B100" s="53"/>
      <c r="C100" s="71" t="s">
        <v>124</v>
      </c>
      <c r="D100" s="59" t="s">
        <v>519</v>
      </c>
      <c r="E100" s="25"/>
      <c r="F100" s="50"/>
      <c r="G100" s="66"/>
      <c r="J100" s="36">
        <f t="shared" si="3"/>
        <v>0</v>
      </c>
      <c r="K100" s="50"/>
      <c r="L100" s="50"/>
    </row>
    <row r="101" spans="1:27" ht="34.5" customHeight="1" outlineLevel="1" x14ac:dyDescent="0.3">
      <c r="A101" s="51"/>
      <c r="B101" s="53"/>
      <c r="C101" s="56"/>
      <c r="D101" s="59" t="s">
        <v>625</v>
      </c>
      <c r="E101" s="25"/>
      <c r="F101" s="50"/>
      <c r="G101" s="66"/>
      <c r="J101" s="36">
        <f t="shared" si="3"/>
        <v>0</v>
      </c>
      <c r="K101" s="36">
        <v>2</v>
      </c>
      <c r="L101" s="14">
        <f>SUM(J100:J101)</f>
        <v>0</v>
      </c>
    </row>
    <row r="102" spans="1:27" ht="30.75" customHeight="1" outlineLevel="1" x14ac:dyDescent="0.3">
      <c r="A102" s="51"/>
      <c r="B102" s="53"/>
      <c r="C102" s="71" t="s">
        <v>125</v>
      </c>
      <c r="D102" s="59" t="s">
        <v>520</v>
      </c>
      <c r="E102" s="25"/>
      <c r="F102" s="50"/>
      <c r="G102" s="66"/>
      <c r="J102" s="36">
        <f t="shared" si="3"/>
        <v>0</v>
      </c>
    </row>
    <row r="103" spans="1:27" ht="18.75" customHeight="1" outlineLevel="1" x14ac:dyDescent="0.3">
      <c r="A103" s="52"/>
      <c r="B103" s="53"/>
      <c r="C103" s="56"/>
      <c r="D103" s="59" t="s">
        <v>626</v>
      </c>
      <c r="E103" s="25"/>
      <c r="F103" s="50"/>
      <c r="G103" s="66"/>
      <c r="J103" s="36">
        <f t="shared" si="3"/>
        <v>0</v>
      </c>
      <c r="O103" s="15"/>
      <c r="P103" s="15"/>
      <c r="Q103" s="15"/>
      <c r="R103" s="15"/>
      <c r="S103" s="15"/>
      <c r="T103" s="15"/>
      <c r="U103" s="15"/>
      <c r="V103" s="15"/>
      <c r="W103" s="15"/>
      <c r="X103" s="15"/>
      <c r="Z103" s="15"/>
    </row>
    <row r="104" spans="1:27" ht="35.1" customHeight="1" outlineLevel="1" x14ac:dyDescent="0.3">
      <c r="A104" s="52"/>
      <c r="B104" s="53"/>
      <c r="C104" s="56"/>
      <c r="D104" s="59" t="s">
        <v>627</v>
      </c>
      <c r="E104" s="25"/>
      <c r="F104" s="50"/>
      <c r="G104" s="66"/>
      <c r="J104" s="36">
        <f t="shared" si="3"/>
        <v>0</v>
      </c>
      <c r="O104" s="15"/>
      <c r="P104" s="15"/>
      <c r="Q104" s="15"/>
      <c r="R104" s="15"/>
      <c r="S104" s="15"/>
      <c r="T104" s="15"/>
      <c r="U104" s="15"/>
      <c r="V104" s="15"/>
      <c r="W104" s="15"/>
      <c r="X104" s="15"/>
      <c r="Z104" s="15"/>
    </row>
    <row r="105" spans="1:27" ht="35.1" customHeight="1" outlineLevel="1" x14ac:dyDescent="0.3">
      <c r="A105" s="52"/>
      <c r="B105" s="53"/>
      <c r="C105" s="56"/>
      <c r="D105" s="59" t="s">
        <v>628</v>
      </c>
      <c r="E105" s="25"/>
      <c r="F105" s="50"/>
      <c r="G105" s="66"/>
      <c r="J105" s="36">
        <f t="shared" si="3"/>
        <v>0</v>
      </c>
      <c r="O105" s="15"/>
      <c r="P105" s="15"/>
      <c r="Q105" s="15"/>
      <c r="R105" s="15"/>
      <c r="S105" s="15"/>
      <c r="T105" s="15"/>
      <c r="U105" s="15"/>
      <c r="V105" s="15"/>
      <c r="W105" s="15"/>
      <c r="X105" s="15"/>
      <c r="Z105" s="15"/>
    </row>
    <row r="106" spans="1:27" ht="33.75" customHeight="1" outlineLevel="1" x14ac:dyDescent="0.3">
      <c r="A106" s="52"/>
      <c r="B106" s="53"/>
      <c r="C106" s="56"/>
      <c r="D106" s="59" t="s">
        <v>351</v>
      </c>
      <c r="E106" s="25"/>
      <c r="F106" s="50"/>
      <c r="G106" s="66"/>
      <c r="J106" s="36">
        <f t="shared" si="3"/>
        <v>0</v>
      </c>
      <c r="K106" s="36">
        <v>5</v>
      </c>
      <c r="L106" s="14">
        <f>SUM(J102:J106)</f>
        <v>0</v>
      </c>
      <c r="O106" s="14"/>
      <c r="P106" s="14"/>
      <c r="Q106" s="14"/>
      <c r="R106" s="14"/>
      <c r="S106" s="14"/>
      <c r="T106" s="14"/>
      <c r="U106" s="14"/>
      <c r="V106" s="14"/>
      <c r="W106" s="14"/>
      <c r="X106" s="14"/>
    </row>
    <row r="107" spans="1:27" ht="35.1" customHeight="1" outlineLevel="1" x14ac:dyDescent="0.3">
      <c r="A107" s="52"/>
      <c r="B107" s="53"/>
      <c r="C107" s="71" t="s">
        <v>126</v>
      </c>
      <c r="D107" s="59" t="s">
        <v>629</v>
      </c>
      <c r="E107" s="25"/>
      <c r="F107" s="50"/>
      <c r="G107" s="66"/>
      <c r="J107" s="36">
        <f t="shared" si="3"/>
        <v>0</v>
      </c>
      <c r="K107" s="36">
        <v>1</v>
      </c>
      <c r="L107" s="14">
        <f>SUM(J107:J107)</f>
        <v>0</v>
      </c>
      <c r="O107" s="14"/>
      <c r="P107" s="14"/>
      <c r="Q107" s="14"/>
      <c r="R107" s="14"/>
      <c r="S107" s="14"/>
      <c r="T107" s="14"/>
      <c r="U107" s="14"/>
      <c r="V107" s="14"/>
      <c r="W107" s="14"/>
      <c r="X107" s="14"/>
    </row>
    <row r="108" spans="1:27" s="19" customFormat="1" ht="19.5" customHeight="1" x14ac:dyDescent="0.3">
      <c r="A108" s="42" t="s">
        <v>108</v>
      </c>
      <c r="B108" s="43"/>
      <c r="C108" s="42"/>
      <c r="D108" s="44"/>
      <c r="E108" s="47"/>
      <c r="F108" s="43"/>
      <c r="G108" s="65"/>
      <c r="H108" s="11"/>
      <c r="I108" s="24"/>
      <c r="J108" s="58" t="s">
        <v>47</v>
      </c>
      <c r="K108" s="58" t="s">
        <v>48</v>
      </c>
      <c r="L108" s="58" t="s">
        <v>49</v>
      </c>
      <c r="M108" s="58" t="str">
        <f>B109</f>
        <v>Op de leer-/werkplek</v>
      </c>
      <c r="N108" s="58" t="str">
        <f>B114</f>
        <v>Tijdens de pauze</v>
      </c>
      <c r="O108" s="58" t="str">
        <f>B118</f>
        <v>Bij bewegingsonderwijs</v>
      </c>
      <c r="P108" s="58" t="str">
        <f>B120</f>
        <v>Bij transport</v>
      </c>
      <c r="Q108" s="58" t="str">
        <f>B122</f>
        <v>In vrije tijd</v>
      </c>
      <c r="R108" s="58"/>
      <c r="S108" s="58"/>
      <c r="T108" s="58"/>
      <c r="U108" s="58"/>
      <c r="V108" s="58"/>
      <c r="W108" s="58"/>
      <c r="X108" s="58"/>
      <c r="Y108" s="58"/>
      <c r="Z108" s="58"/>
      <c r="AA108" s="58"/>
    </row>
    <row r="109" spans="1:27" ht="22.5" customHeight="1" outlineLevel="1" x14ac:dyDescent="0.3">
      <c r="A109" s="51"/>
      <c r="B109" s="142" t="s">
        <v>462</v>
      </c>
      <c r="C109" s="143"/>
      <c r="D109" s="59" t="s">
        <v>469</v>
      </c>
      <c r="E109" s="25"/>
      <c r="F109" s="50"/>
      <c r="G109" s="66"/>
      <c r="J109" s="36">
        <f t="shared" ref="J109:J125" si="6">IF(E109="X",1,0)</f>
        <v>0</v>
      </c>
      <c r="M109" s="36">
        <f>K113</f>
        <v>5</v>
      </c>
      <c r="N109" s="36">
        <f>K117</f>
        <v>4</v>
      </c>
      <c r="O109" s="36">
        <f>K119</f>
        <v>2</v>
      </c>
      <c r="P109" s="36">
        <f>K121</f>
        <v>2</v>
      </c>
      <c r="Q109" s="36">
        <f>K125</f>
        <v>4</v>
      </c>
    </row>
    <row r="110" spans="1:27" ht="32.25" customHeight="1" outlineLevel="1" x14ac:dyDescent="0.3">
      <c r="A110" s="52"/>
      <c r="B110" s="144"/>
      <c r="C110" s="145"/>
      <c r="D110" s="59" t="s">
        <v>488</v>
      </c>
      <c r="E110" s="25"/>
      <c r="F110" s="50"/>
      <c r="G110" s="66"/>
      <c r="J110" s="36">
        <f t="shared" si="6"/>
        <v>0</v>
      </c>
      <c r="M110" s="36">
        <f>L113</f>
        <v>0</v>
      </c>
      <c r="N110" s="36">
        <f>L117</f>
        <v>0</v>
      </c>
      <c r="O110" s="36">
        <f>L119</f>
        <v>0</v>
      </c>
      <c r="P110" s="36">
        <f>L121</f>
        <v>0</v>
      </c>
      <c r="Q110" s="36">
        <f>L125</f>
        <v>0</v>
      </c>
    </row>
    <row r="111" spans="1:27" ht="33.75" customHeight="1" outlineLevel="1" x14ac:dyDescent="0.3">
      <c r="A111" s="52"/>
      <c r="B111" s="144"/>
      <c r="C111" s="145"/>
      <c r="D111" s="59" t="s">
        <v>630</v>
      </c>
      <c r="E111" s="25"/>
      <c r="F111" s="50"/>
      <c r="G111" s="66"/>
      <c r="J111" s="36">
        <f t="shared" si="6"/>
        <v>0</v>
      </c>
      <c r="M111" s="63">
        <f>M110/M109*100</f>
        <v>0</v>
      </c>
      <c r="N111" s="63">
        <f>N110/N109*100</f>
        <v>0</v>
      </c>
      <c r="O111" s="63">
        <f>O110/O109*100</f>
        <v>0</v>
      </c>
      <c r="P111" s="63">
        <f>P110/P109*100</f>
        <v>0</v>
      </c>
      <c r="Q111" s="63">
        <f>Q110/Q109*100</f>
        <v>0</v>
      </c>
    </row>
    <row r="112" spans="1:27" ht="33.75" customHeight="1" outlineLevel="1" x14ac:dyDescent="0.3">
      <c r="A112" s="52"/>
      <c r="B112" s="144"/>
      <c r="C112" s="145"/>
      <c r="D112" s="59" t="s">
        <v>476</v>
      </c>
      <c r="E112" s="25"/>
      <c r="F112" s="50"/>
      <c r="G112" s="66"/>
      <c r="J112" s="36">
        <f t="shared" si="6"/>
        <v>0</v>
      </c>
      <c r="M112" s="63"/>
      <c r="N112" s="63"/>
      <c r="O112" s="63"/>
      <c r="P112" s="63"/>
      <c r="Q112" s="63"/>
    </row>
    <row r="113" spans="1:27" ht="35.25" customHeight="1" outlineLevel="1" x14ac:dyDescent="0.3">
      <c r="A113" s="52"/>
      <c r="B113" s="144"/>
      <c r="C113" s="145"/>
      <c r="D113" s="59" t="s">
        <v>477</v>
      </c>
      <c r="E113" s="25"/>
      <c r="F113" s="50"/>
      <c r="G113" s="66"/>
      <c r="J113" s="36">
        <f t="shared" si="6"/>
        <v>0</v>
      </c>
      <c r="K113" s="14">
        <v>5</v>
      </c>
      <c r="L113" s="14">
        <f>SUM(J109:J113)</f>
        <v>0</v>
      </c>
      <c r="M113" s="50"/>
      <c r="N113" s="50"/>
      <c r="O113" s="50"/>
      <c r="P113" s="50"/>
      <c r="Q113" s="50"/>
      <c r="R113" s="63"/>
      <c r="S113" s="63"/>
      <c r="T113" s="63"/>
      <c r="U113" s="63"/>
      <c r="V113" s="63"/>
      <c r="W113" s="63"/>
      <c r="X113" s="63"/>
      <c r="Y113" s="63"/>
      <c r="Z113" s="63"/>
      <c r="AA113" s="63"/>
    </row>
    <row r="114" spans="1:27" s="36" customFormat="1" ht="33" customHeight="1" outlineLevel="1" x14ac:dyDescent="0.3">
      <c r="A114" s="52"/>
      <c r="B114" s="142" t="s">
        <v>463</v>
      </c>
      <c r="C114" s="143"/>
      <c r="D114" s="59" t="s">
        <v>478</v>
      </c>
      <c r="E114" s="25"/>
      <c r="F114" s="50"/>
      <c r="G114" s="66"/>
      <c r="H114" s="33"/>
      <c r="I114" s="22"/>
      <c r="J114" s="36">
        <f t="shared" si="6"/>
        <v>0</v>
      </c>
    </row>
    <row r="115" spans="1:27" s="36" customFormat="1" ht="20.25" customHeight="1" outlineLevel="1" x14ac:dyDescent="0.3">
      <c r="A115" s="52"/>
      <c r="B115" s="144"/>
      <c r="C115" s="145"/>
      <c r="D115" s="59" t="s">
        <v>631</v>
      </c>
      <c r="E115" s="25"/>
      <c r="F115" s="50"/>
      <c r="G115" s="66"/>
      <c r="H115" s="33"/>
      <c r="I115" s="22"/>
      <c r="J115" s="36">
        <f t="shared" si="6"/>
        <v>0</v>
      </c>
    </row>
    <row r="116" spans="1:27" s="36" customFormat="1" ht="20.25" customHeight="1" outlineLevel="1" x14ac:dyDescent="0.3">
      <c r="A116" s="52"/>
      <c r="B116" s="144"/>
      <c r="C116" s="145"/>
      <c r="D116" s="59" t="s">
        <v>632</v>
      </c>
      <c r="E116" s="25"/>
      <c r="F116" s="50"/>
      <c r="G116" s="66"/>
      <c r="H116" s="33"/>
      <c r="I116" s="22"/>
      <c r="J116" s="36">
        <f t="shared" si="6"/>
        <v>0</v>
      </c>
    </row>
    <row r="117" spans="1:27" s="36" customFormat="1" ht="21" customHeight="1" outlineLevel="1" x14ac:dyDescent="0.3">
      <c r="A117" s="52"/>
      <c r="B117" s="144"/>
      <c r="C117" s="145"/>
      <c r="D117" s="59" t="s">
        <v>633</v>
      </c>
      <c r="E117" s="25"/>
      <c r="F117" s="50"/>
      <c r="G117" s="66"/>
      <c r="H117" s="33"/>
      <c r="I117" s="22"/>
      <c r="J117" s="36">
        <f t="shared" si="6"/>
        <v>0</v>
      </c>
      <c r="K117" s="36">
        <v>4</v>
      </c>
      <c r="L117" s="14">
        <f>SUM(J114:J117)</f>
        <v>0</v>
      </c>
    </row>
    <row r="118" spans="1:27" s="36" customFormat="1" ht="31.5" customHeight="1" outlineLevel="1" x14ac:dyDescent="0.3">
      <c r="A118" s="51"/>
      <c r="B118" s="142" t="s">
        <v>464</v>
      </c>
      <c r="C118" s="143"/>
      <c r="D118" s="59" t="s">
        <v>481</v>
      </c>
      <c r="E118" s="25"/>
      <c r="F118" s="50"/>
      <c r="G118" s="66"/>
      <c r="H118" s="33"/>
      <c r="I118" s="22"/>
      <c r="J118" s="36">
        <f t="shared" si="6"/>
        <v>0</v>
      </c>
    </row>
    <row r="119" spans="1:27" s="36" customFormat="1" ht="23.25" customHeight="1" outlineLevel="1" x14ac:dyDescent="0.3">
      <c r="A119" s="51"/>
      <c r="B119" s="144"/>
      <c r="C119" s="145"/>
      <c r="D119" s="59" t="s">
        <v>482</v>
      </c>
      <c r="E119" s="25"/>
      <c r="F119" s="50"/>
      <c r="G119" s="66"/>
      <c r="H119" s="33"/>
      <c r="I119" s="22"/>
      <c r="J119" s="36">
        <f t="shared" si="6"/>
        <v>0</v>
      </c>
      <c r="K119" s="36">
        <v>2</v>
      </c>
      <c r="L119" s="14">
        <f>SUM(J118:J119)</f>
        <v>0</v>
      </c>
    </row>
    <row r="120" spans="1:27" s="36" customFormat="1" ht="30" customHeight="1" outlineLevel="1" x14ac:dyDescent="0.3">
      <c r="A120" s="51"/>
      <c r="B120" s="142" t="s">
        <v>465</v>
      </c>
      <c r="C120" s="143"/>
      <c r="D120" s="59" t="s">
        <v>634</v>
      </c>
      <c r="E120" s="25"/>
      <c r="F120" s="50"/>
      <c r="G120" s="66"/>
      <c r="H120" s="33"/>
      <c r="I120" s="22"/>
      <c r="J120" s="36">
        <f t="shared" si="6"/>
        <v>0</v>
      </c>
    </row>
    <row r="121" spans="1:27" s="36" customFormat="1" ht="33" customHeight="1" outlineLevel="1" x14ac:dyDescent="0.3">
      <c r="A121" s="51"/>
      <c r="B121" s="144"/>
      <c r="C121" s="145"/>
      <c r="D121" s="59" t="s">
        <v>497</v>
      </c>
      <c r="E121" s="25"/>
      <c r="F121" s="50"/>
      <c r="G121" s="66"/>
      <c r="H121" s="33"/>
      <c r="I121" s="22"/>
      <c r="J121" s="36">
        <f t="shared" si="6"/>
        <v>0</v>
      </c>
      <c r="K121" s="36">
        <v>2</v>
      </c>
      <c r="L121" s="14">
        <f>SUM(J120:J121)</f>
        <v>0</v>
      </c>
    </row>
    <row r="122" spans="1:27" s="36" customFormat="1" ht="32.25" customHeight="1" outlineLevel="1" x14ac:dyDescent="0.3">
      <c r="A122" s="51"/>
      <c r="B122" s="142" t="s">
        <v>466</v>
      </c>
      <c r="C122" s="143"/>
      <c r="D122" s="59" t="s">
        <v>485</v>
      </c>
      <c r="E122" s="25"/>
      <c r="F122" s="50"/>
      <c r="G122" s="66"/>
      <c r="H122" s="33"/>
      <c r="I122" s="22"/>
      <c r="J122" s="36">
        <f t="shared" si="6"/>
        <v>0</v>
      </c>
    </row>
    <row r="123" spans="1:27" s="36" customFormat="1" ht="21" customHeight="1" outlineLevel="1" x14ac:dyDescent="0.3">
      <c r="A123" s="51"/>
      <c r="B123" s="144"/>
      <c r="C123" s="145"/>
      <c r="D123" s="59" t="s">
        <v>486</v>
      </c>
      <c r="E123" s="25"/>
      <c r="F123" s="50"/>
      <c r="G123" s="66"/>
      <c r="H123" s="33"/>
      <c r="I123" s="22"/>
      <c r="J123" s="36">
        <f t="shared" si="6"/>
        <v>0</v>
      </c>
    </row>
    <row r="124" spans="1:27" s="36" customFormat="1" ht="21" customHeight="1" outlineLevel="1" x14ac:dyDescent="0.3">
      <c r="A124" s="51"/>
      <c r="B124" s="144"/>
      <c r="C124" s="145"/>
      <c r="D124" s="59" t="s">
        <v>500</v>
      </c>
      <c r="E124" s="25"/>
      <c r="F124" s="50"/>
      <c r="G124" s="66"/>
      <c r="H124" s="33"/>
      <c r="I124" s="22"/>
      <c r="J124" s="36">
        <f t="shared" si="6"/>
        <v>0</v>
      </c>
    </row>
    <row r="125" spans="1:27" ht="35.25" customHeight="1" outlineLevel="1" x14ac:dyDescent="0.3">
      <c r="A125" s="51"/>
      <c r="B125" s="144"/>
      <c r="C125" s="145"/>
      <c r="D125" s="59" t="s">
        <v>499</v>
      </c>
      <c r="E125" s="25"/>
      <c r="F125" s="50"/>
      <c r="G125" s="66"/>
      <c r="J125" s="36">
        <f t="shared" si="6"/>
        <v>0</v>
      </c>
      <c r="K125" s="36">
        <v>4</v>
      </c>
      <c r="L125" s="14">
        <f>SUM(J122:J125)</f>
        <v>0</v>
      </c>
    </row>
    <row r="126" spans="1:27" s="19" customFormat="1" ht="19.5" customHeight="1" x14ac:dyDescent="0.3">
      <c r="A126" s="39" t="s">
        <v>28</v>
      </c>
      <c r="B126" s="40"/>
      <c r="C126" s="39"/>
      <c r="D126" s="41"/>
      <c r="E126" s="68"/>
      <c r="F126" s="40"/>
      <c r="G126" s="67"/>
      <c r="H126" s="11"/>
      <c r="I126" s="24"/>
      <c r="J126" s="58" t="s">
        <v>47</v>
      </c>
      <c r="K126" s="58" t="s">
        <v>48</v>
      </c>
      <c r="L126" s="58" t="s">
        <v>49</v>
      </c>
      <c r="M126" s="58" t="str">
        <f>C127</f>
        <v>Je lichaam leren kennen</v>
      </c>
      <c r="N126" s="58" t="str">
        <f>C131</f>
        <v>Je lichaam verzorgen</v>
      </c>
      <c r="O126" s="58" t="str">
        <f>C134</f>
        <v>Je handen verzorgen</v>
      </c>
      <c r="P126" s="58" t="str">
        <f>C136</f>
        <v>Je huid verzorgen en beschermen</v>
      </c>
      <c r="Q126" s="58" t="str">
        <f>C139</f>
        <v>Je huid verfraaien</v>
      </c>
      <c r="R126" s="58" t="str">
        <f>C140</f>
        <v xml:space="preserve">Je oren beschermen </v>
      </c>
      <c r="S126" s="58" t="str">
        <f>C142</f>
        <v xml:space="preserve">Je ogen beschermen </v>
      </c>
      <c r="T126" s="58" t="str">
        <f>C146</f>
        <v xml:space="preserve">Je oren en ogen als zintuig </v>
      </c>
      <c r="U126" s="58" t="str">
        <f>C149</f>
        <v>Je mond en gebit verzorgen en beschermen</v>
      </c>
      <c r="V126" s="58"/>
      <c r="W126" s="58"/>
      <c r="X126" s="58"/>
      <c r="Y126" s="58"/>
      <c r="Z126" s="58"/>
      <c r="AA126" s="58"/>
    </row>
    <row r="127" spans="1:27" ht="34.5" customHeight="1" outlineLevel="1" x14ac:dyDescent="0.3">
      <c r="A127" s="51"/>
      <c r="B127" s="69" t="s">
        <v>82</v>
      </c>
      <c r="C127" s="70" t="s">
        <v>83</v>
      </c>
      <c r="D127" s="59" t="s">
        <v>635</v>
      </c>
      <c r="E127" s="25"/>
      <c r="F127" s="50"/>
      <c r="G127" s="66"/>
      <c r="J127" s="36">
        <f t="shared" ref="J127:J139" si="7">IF(E127="X",1,0)</f>
        <v>0</v>
      </c>
      <c r="K127" s="50"/>
      <c r="L127" s="50"/>
      <c r="M127" s="36">
        <f>K130</f>
        <v>4</v>
      </c>
      <c r="N127" s="36">
        <f>K133</f>
        <v>3</v>
      </c>
      <c r="O127" s="36">
        <f>K135</f>
        <v>2</v>
      </c>
      <c r="P127" s="36">
        <f>K138</f>
        <v>3</v>
      </c>
      <c r="Q127" s="36">
        <f>K139</f>
        <v>1</v>
      </c>
      <c r="R127" s="36">
        <f>K141</f>
        <v>2</v>
      </c>
      <c r="S127" s="36">
        <f>K145</f>
        <v>4</v>
      </c>
      <c r="T127" s="36">
        <f>K148</f>
        <v>3</v>
      </c>
      <c r="U127" s="36">
        <f>K152</f>
        <v>4</v>
      </c>
    </row>
    <row r="128" spans="1:27" ht="19.5" customHeight="1" outlineLevel="1" x14ac:dyDescent="0.3">
      <c r="A128" s="51"/>
      <c r="B128" s="69"/>
      <c r="C128" s="70"/>
      <c r="D128" s="59" t="s">
        <v>636</v>
      </c>
      <c r="E128" s="25"/>
      <c r="F128" s="50"/>
      <c r="G128" s="66"/>
      <c r="J128" s="36">
        <f t="shared" si="7"/>
        <v>0</v>
      </c>
      <c r="L128" s="14"/>
      <c r="M128" s="36">
        <f>L130</f>
        <v>0</v>
      </c>
      <c r="N128" s="36">
        <f>L133</f>
        <v>0</v>
      </c>
      <c r="O128" s="36">
        <f>L135</f>
        <v>0</v>
      </c>
      <c r="P128" s="36">
        <f>L138</f>
        <v>0</v>
      </c>
      <c r="Q128" s="36">
        <f>L139</f>
        <v>0</v>
      </c>
      <c r="R128" s="36">
        <f>L141</f>
        <v>0</v>
      </c>
      <c r="S128" s="36">
        <f>L145</f>
        <v>0</v>
      </c>
      <c r="T128" s="36">
        <f>L148</f>
        <v>0</v>
      </c>
      <c r="U128" s="36">
        <f>L152</f>
        <v>0</v>
      </c>
    </row>
    <row r="129" spans="1:27" ht="22.5" customHeight="1" outlineLevel="1" x14ac:dyDescent="0.3">
      <c r="A129" s="51"/>
      <c r="B129" s="69"/>
      <c r="C129" s="70"/>
      <c r="D129" s="59" t="s">
        <v>637</v>
      </c>
      <c r="E129" s="25"/>
      <c r="F129" s="50"/>
      <c r="G129" s="66"/>
      <c r="J129" s="36">
        <f t="shared" si="7"/>
        <v>0</v>
      </c>
      <c r="L129" s="14"/>
      <c r="M129" s="63">
        <f t="shared" ref="M129:U129" si="8">M128/M127*100</f>
        <v>0</v>
      </c>
      <c r="N129" s="63">
        <f t="shared" si="8"/>
        <v>0</v>
      </c>
      <c r="O129" s="63">
        <f t="shared" si="8"/>
        <v>0</v>
      </c>
      <c r="P129" s="63">
        <f t="shared" si="8"/>
        <v>0</v>
      </c>
      <c r="Q129" s="63">
        <f t="shared" si="8"/>
        <v>0</v>
      </c>
      <c r="R129" s="63">
        <f t="shared" si="8"/>
        <v>0</v>
      </c>
      <c r="S129" s="63">
        <f t="shared" si="8"/>
        <v>0</v>
      </c>
      <c r="T129" s="63">
        <f t="shared" si="8"/>
        <v>0</v>
      </c>
      <c r="U129" s="63">
        <f t="shared" si="8"/>
        <v>0</v>
      </c>
    </row>
    <row r="130" spans="1:27" ht="34.5" customHeight="1" outlineLevel="1" x14ac:dyDescent="0.3">
      <c r="A130" s="51"/>
      <c r="B130" s="69"/>
      <c r="C130" s="70"/>
      <c r="D130" s="59" t="s">
        <v>638</v>
      </c>
      <c r="E130" s="25"/>
      <c r="F130" s="50"/>
      <c r="G130" s="66"/>
      <c r="J130" s="36">
        <f t="shared" si="7"/>
        <v>0</v>
      </c>
      <c r="K130" s="36">
        <v>4</v>
      </c>
      <c r="L130" s="14">
        <f>SUM(J127:J130)</f>
        <v>0</v>
      </c>
    </row>
    <row r="131" spans="1:27" ht="51.75" customHeight="1" outlineLevel="1" x14ac:dyDescent="0.3">
      <c r="A131" s="52"/>
      <c r="B131" s="53"/>
      <c r="C131" s="71" t="s">
        <v>84</v>
      </c>
      <c r="D131" s="59" t="s">
        <v>288</v>
      </c>
      <c r="E131" s="25"/>
      <c r="F131" s="50"/>
      <c r="G131" s="66"/>
      <c r="J131" s="36">
        <f t="shared" si="7"/>
        <v>0</v>
      </c>
      <c r="M131" s="50"/>
      <c r="N131" s="50"/>
      <c r="O131" s="50"/>
      <c r="P131" s="50"/>
      <c r="Q131" s="50"/>
      <c r="R131" s="50"/>
      <c r="S131" s="50"/>
      <c r="T131" s="50"/>
      <c r="U131" s="50"/>
    </row>
    <row r="132" spans="1:27" ht="32.25" customHeight="1" outlineLevel="1" x14ac:dyDescent="0.3">
      <c r="A132" s="52"/>
      <c r="B132" s="53"/>
      <c r="C132" s="56"/>
      <c r="D132" s="59" t="s">
        <v>289</v>
      </c>
      <c r="E132" s="25"/>
      <c r="F132" s="50"/>
      <c r="G132" s="66"/>
      <c r="J132" s="36">
        <f t="shared" si="7"/>
        <v>0</v>
      </c>
      <c r="M132" s="50"/>
      <c r="N132" s="50"/>
      <c r="O132" s="50"/>
      <c r="P132" s="50"/>
      <c r="Q132" s="50"/>
      <c r="R132" s="50"/>
      <c r="S132" s="50"/>
      <c r="T132" s="50"/>
      <c r="U132" s="50"/>
      <c r="V132" s="63"/>
      <c r="W132" s="63"/>
      <c r="X132" s="63"/>
      <c r="Y132" s="63"/>
      <c r="Z132" s="63"/>
      <c r="AA132" s="63"/>
    </row>
    <row r="133" spans="1:27" ht="34.5" customHeight="1" outlineLevel="1" x14ac:dyDescent="0.3">
      <c r="A133" s="52"/>
      <c r="B133" s="53"/>
      <c r="C133" s="48"/>
      <c r="D133" s="59" t="s">
        <v>290</v>
      </c>
      <c r="E133" s="25"/>
      <c r="F133" s="50"/>
      <c r="G133" s="66"/>
      <c r="J133" s="36">
        <f t="shared" si="7"/>
        <v>0</v>
      </c>
      <c r="K133" s="14">
        <v>3</v>
      </c>
      <c r="L133" s="14">
        <f>SUM(J131:J133)</f>
        <v>0</v>
      </c>
    </row>
    <row r="134" spans="1:27" ht="36.75" customHeight="1" outlineLevel="1" x14ac:dyDescent="0.3">
      <c r="A134" s="52"/>
      <c r="B134" s="53"/>
      <c r="C134" s="71" t="s">
        <v>85</v>
      </c>
      <c r="D134" s="59" t="s">
        <v>639</v>
      </c>
      <c r="E134" s="25"/>
      <c r="F134" s="50"/>
      <c r="G134" s="66"/>
      <c r="J134" s="36">
        <f t="shared" si="7"/>
        <v>0</v>
      </c>
      <c r="K134" s="50"/>
      <c r="L134" s="50"/>
    </row>
    <row r="135" spans="1:27" ht="22.5" customHeight="1" outlineLevel="1" x14ac:dyDescent="0.3">
      <c r="A135" s="52"/>
      <c r="B135" s="53"/>
      <c r="C135" s="56"/>
      <c r="D135" s="59" t="s">
        <v>640</v>
      </c>
      <c r="E135" s="25"/>
      <c r="F135" s="50"/>
      <c r="G135" s="66"/>
      <c r="J135" s="36">
        <f t="shared" si="7"/>
        <v>0</v>
      </c>
      <c r="K135" s="36">
        <v>2</v>
      </c>
      <c r="L135" s="14">
        <f>SUM(J134:J135)</f>
        <v>0</v>
      </c>
    </row>
    <row r="136" spans="1:27" ht="30.75" customHeight="1" outlineLevel="1" x14ac:dyDescent="0.3">
      <c r="A136" s="52"/>
      <c r="B136" s="72" t="s">
        <v>86</v>
      </c>
      <c r="C136" s="71" t="s">
        <v>87</v>
      </c>
      <c r="D136" s="59" t="s">
        <v>641</v>
      </c>
      <c r="E136" s="25"/>
      <c r="F136" s="50"/>
      <c r="G136" s="66"/>
      <c r="J136" s="36">
        <f t="shared" si="7"/>
        <v>0</v>
      </c>
      <c r="K136" s="50"/>
      <c r="L136" s="50"/>
    </row>
    <row r="137" spans="1:27" ht="30.75" customHeight="1" outlineLevel="1" x14ac:dyDescent="0.3">
      <c r="A137" s="52"/>
      <c r="B137" s="69"/>
      <c r="C137" s="56"/>
      <c r="D137" s="59" t="s">
        <v>292</v>
      </c>
      <c r="E137" s="25"/>
      <c r="F137" s="50"/>
      <c r="G137" s="66"/>
      <c r="J137" s="36">
        <f t="shared" si="7"/>
        <v>0</v>
      </c>
      <c r="L137" s="14"/>
    </row>
    <row r="138" spans="1:27" ht="45.75" customHeight="1" outlineLevel="1" x14ac:dyDescent="0.3">
      <c r="A138" s="52"/>
      <c r="B138" s="69"/>
      <c r="C138" s="48"/>
      <c r="D138" s="59" t="s">
        <v>1051</v>
      </c>
      <c r="E138" s="25"/>
      <c r="F138" s="50"/>
      <c r="G138" s="66"/>
      <c r="J138" s="36">
        <f t="shared" si="7"/>
        <v>0</v>
      </c>
      <c r="K138" s="36">
        <v>3</v>
      </c>
      <c r="L138" s="14">
        <f>SUM(J136:J138)</f>
        <v>0</v>
      </c>
    </row>
    <row r="139" spans="1:27" ht="33" customHeight="1" outlineLevel="1" x14ac:dyDescent="0.3">
      <c r="A139" s="52"/>
      <c r="B139" s="53"/>
      <c r="C139" s="71" t="s">
        <v>88</v>
      </c>
      <c r="D139" s="59" t="s">
        <v>642</v>
      </c>
      <c r="E139" s="25"/>
      <c r="F139" s="50"/>
      <c r="G139" s="66"/>
      <c r="J139" s="36">
        <f t="shared" si="7"/>
        <v>0</v>
      </c>
      <c r="K139" s="20">
        <v>1</v>
      </c>
      <c r="L139" s="14">
        <f>SUM(J139:J139)</f>
        <v>0</v>
      </c>
    </row>
    <row r="140" spans="1:27" ht="33" customHeight="1" outlineLevel="1" x14ac:dyDescent="0.3">
      <c r="A140" s="51"/>
      <c r="B140" s="72" t="s">
        <v>89</v>
      </c>
      <c r="C140" s="74" t="s">
        <v>90</v>
      </c>
      <c r="D140" s="59" t="s">
        <v>643</v>
      </c>
      <c r="E140" s="25"/>
      <c r="F140" s="50"/>
      <c r="G140" s="66"/>
      <c r="J140" s="36">
        <f t="shared" ref="J140:J152" si="9">IF(E140="X",1,0)</f>
        <v>0</v>
      </c>
    </row>
    <row r="141" spans="1:27" ht="23.25" customHeight="1" outlineLevel="1" x14ac:dyDescent="0.3">
      <c r="A141" s="51"/>
      <c r="B141" s="53"/>
      <c r="C141" s="56"/>
      <c r="D141" s="59" t="s">
        <v>644</v>
      </c>
      <c r="E141" s="25"/>
      <c r="F141" s="50"/>
      <c r="G141" s="66"/>
      <c r="J141" s="36">
        <f t="shared" si="9"/>
        <v>0</v>
      </c>
      <c r="K141" s="36">
        <v>2</v>
      </c>
      <c r="L141" s="14">
        <f>SUM(J140:J141)</f>
        <v>0</v>
      </c>
    </row>
    <row r="142" spans="1:27" ht="38.25" customHeight="1" outlineLevel="1" x14ac:dyDescent="0.3">
      <c r="A142" s="51"/>
      <c r="B142" s="53"/>
      <c r="C142" s="71" t="s">
        <v>91</v>
      </c>
      <c r="D142" s="59" t="s">
        <v>645</v>
      </c>
      <c r="E142" s="25"/>
      <c r="F142" s="50"/>
      <c r="G142" s="66"/>
      <c r="J142" s="36">
        <f t="shared" si="9"/>
        <v>0</v>
      </c>
      <c r="K142" s="20"/>
      <c r="L142" s="20"/>
    </row>
    <row r="143" spans="1:27" ht="38.25" customHeight="1" outlineLevel="1" x14ac:dyDescent="0.3">
      <c r="A143" s="51"/>
      <c r="B143" s="53"/>
      <c r="C143" s="56"/>
      <c r="D143" s="59" t="s">
        <v>646</v>
      </c>
      <c r="E143" s="25"/>
      <c r="F143" s="50"/>
      <c r="G143" s="66"/>
      <c r="J143" s="36">
        <f t="shared" si="9"/>
        <v>0</v>
      </c>
      <c r="K143" s="20"/>
      <c r="L143" s="20"/>
    </row>
    <row r="144" spans="1:27" ht="47.25" customHeight="1" outlineLevel="1" x14ac:dyDescent="0.3">
      <c r="A144" s="51"/>
      <c r="B144" s="53"/>
      <c r="C144" s="56"/>
      <c r="D144" s="59" t="s">
        <v>647</v>
      </c>
      <c r="E144" s="25"/>
      <c r="F144" s="50"/>
      <c r="G144" s="66"/>
      <c r="J144" s="36">
        <f t="shared" si="9"/>
        <v>0</v>
      </c>
      <c r="K144" s="20"/>
      <c r="L144" s="20"/>
    </row>
    <row r="145" spans="1:27" ht="38.25" customHeight="1" outlineLevel="1" x14ac:dyDescent="0.3">
      <c r="A145" s="51"/>
      <c r="B145" s="53"/>
      <c r="C145" s="48"/>
      <c r="D145" s="59" t="s">
        <v>648</v>
      </c>
      <c r="E145" s="25"/>
      <c r="F145" s="50"/>
      <c r="G145" s="66"/>
      <c r="J145" s="36">
        <f t="shared" si="9"/>
        <v>0</v>
      </c>
      <c r="K145" s="20">
        <v>4</v>
      </c>
      <c r="L145" s="14">
        <f>SUM(J142:J145)</f>
        <v>0</v>
      </c>
    </row>
    <row r="146" spans="1:27" ht="39" customHeight="1" outlineLevel="1" x14ac:dyDescent="0.3">
      <c r="A146" s="51"/>
      <c r="B146" s="53"/>
      <c r="C146" s="71" t="s">
        <v>92</v>
      </c>
      <c r="D146" s="59" t="s">
        <v>649</v>
      </c>
      <c r="E146" s="25"/>
      <c r="F146" s="50"/>
      <c r="G146" s="66"/>
      <c r="J146" s="36">
        <f t="shared" si="9"/>
        <v>0</v>
      </c>
      <c r="K146" s="50"/>
      <c r="L146" s="50"/>
    </row>
    <row r="147" spans="1:27" ht="39" customHeight="1" outlineLevel="1" x14ac:dyDescent="0.3">
      <c r="A147" s="51"/>
      <c r="B147" s="53"/>
      <c r="C147" s="56"/>
      <c r="D147" s="59" t="s">
        <v>650</v>
      </c>
      <c r="E147" s="25"/>
      <c r="F147" s="50"/>
      <c r="G147" s="66"/>
      <c r="J147" s="36">
        <f t="shared" si="9"/>
        <v>0</v>
      </c>
      <c r="L147" s="14"/>
    </row>
    <row r="148" spans="1:27" ht="39" customHeight="1" outlineLevel="1" x14ac:dyDescent="0.3">
      <c r="A148" s="51"/>
      <c r="B148" s="53"/>
      <c r="C148" s="56"/>
      <c r="D148" s="59" t="s">
        <v>651</v>
      </c>
      <c r="E148" s="25"/>
      <c r="F148" s="50"/>
      <c r="G148" s="66"/>
      <c r="J148" s="36">
        <f t="shared" si="9"/>
        <v>0</v>
      </c>
      <c r="K148" s="36">
        <v>3</v>
      </c>
      <c r="L148" s="14">
        <f>SUM(J146:J148)</f>
        <v>0</v>
      </c>
    </row>
    <row r="149" spans="1:27" ht="53.25" customHeight="1" outlineLevel="1" x14ac:dyDescent="0.3">
      <c r="A149" s="51"/>
      <c r="B149" s="72" t="s">
        <v>93</v>
      </c>
      <c r="C149" s="75" t="s">
        <v>94</v>
      </c>
      <c r="D149" s="59" t="s">
        <v>652</v>
      </c>
      <c r="E149" s="25"/>
      <c r="F149" s="50"/>
      <c r="G149" s="66"/>
      <c r="J149" s="36">
        <f t="shared" si="9"/>
        <v>0</v>
      </c>
    </row>
    <row r="150" spans="1:27" ht="20.25" customHeight="1" outlineLevel="1" x14ac:dyDescent="0.3">
      <c r="A150" s="51"/>
      <c r="B150" s="53"/>
      <c r="C150" s="56"/>
      <c r="D150" s="59" t="s">
        <v>301</v>
      </c>
      <c r="E150" s="25"/>
      <c r="F150" s="50"/>
      <c r="G150" s="66"/>
      <c r="J150" s="36">
        <f t="shared" si="9"/>
        <v>0</v>
      </c>
    </row>
    <row r="151" spans="1:27" ht="19.5" customHeight="1" outlineLevel="1" x14ac:dyDescent="0.3">
      <c r="A151" s="51"/>
      <c r="B151" s="53"/>
      <c r="C151" s="56"/>
      <c r="D151" s="59" t="s">
        <v>302</v>
      </c>
      <c r="E151" s="25"/>
      <c r="F151" s="50"/>
      <c r="G151" s="66"/>
      <c r="J151" s="36">
        <f t="shared" si="9"/>
        <v>0</v>
      </c>
    </row>
    <row r="152" spans="1:27" ht="34.5" customHeight="1" outlineLevel="1" x14ac:dyDescent="0.3">
      <c r="A152" s="51"/>
      <c r="B152" s="53"/>
      <c r="C152" s="56"/>
      <c r="D152" s="59" t="s">
        <v>303</v>
      </c>
      <c r="E152" s="25"/>
      <c r="F152" s="50"/>
      <c r="G152" s="66"/>
      <c r="J152" s="36">
        <f t="shared" si="9"/>
        <v>0</v>
      </c>
      <c r="K152" s="36">
        <v>4</v>
      </c>
      <c r="L152" s="14">
        <f>SUM(J149:J152)</f>
        <v>0</v>
      </c>
    </row>
    <row r="153" spans="1:27" s="19" customFormat="1" ht="19.5" customHeight="1" x14ac:dyDescent="0.3">
      <c r="A153" s="42" t="s">
        <v>29</v>
      </c>
      <c r="B153" s="43"/>
      <c r="C153" s="42"/>
      <c r="D153" s="44"/>
      <c r="E153" s="47"/>
      <c r="F153" s="43"/>
      <c r="G153" s="65"/>
      <c r="H153" s="11"/>
      <c r="I153" s="24"/>
      <c r="J153" s="58" t="s">
        <v>47</v>
      </c>
      <c r="K153" s="58" t="s">
        <v>48</v>
      </c>
      <c r="L153" s="58" t="s">
        <v>49</v>
      </c>
      <c r="M153" s="58" t="str">
        <f>C$154</f>
        <v>Alcohol en gezondheid</v>
      </c>
      <c r="N153" s="58" t="str">
        <f>C$155</f>
        <v>Alcohol en omgeving</v>
      </c>
      <c r="O153" s="58" t="str">
        <f>C$156</f>
        <v>Alcohol en weerbaarheid</v>
      </c>
      <c r="P153" s="58" t="str">
        <f>C$157</f>
        <v>Roken en gezondheid</v>
      </c>
      <c r="Q153" s="58" t="str">
        <f>C$158</f>
        <v>Roken en omgeving</v>
      </c>
      <c r="R153" s="58" t="str">
        <f>C$159</f>
        <v>Roken en weerbaarheid</v>
      </c>
      <c r="S153" s="58" t="e">
        <f>#REF!</f>
        <v>#REF!</v>
      </c>
      <c r="T153" s="58" t="e">
        <f>#REF!</f>
        <v>#REF!</v>
      </c>
      <c r="U153" s="58" t="e">
        <f>#REF!</f>
        <v>#REF!</v>
      </c>
      <c r="V153" s="58" t="str">
        <f>C$160</f>
        <v>Cannabis en gezondheid</v>
      </c>
      <c r="W153" s="58" t="str">
        <f>C$161</f>
        <v>Cannabis en omgeving</v>
      </c>
      <c r="X153" s="58" t="str">
        <f>C$162</f>
        <v>Cannabis en weerbaarheid</v>
      </c>
      <c r="Y153" s="58" t="str">
        <f>C$163</f>
        <v>Harddrugs en gezondheid</v>
      </c>
      <c r="Z153" s="58" t="str">
        <f>C$164</f>
        <v>Harddrugs en omgeving</v>
      </c>
      <c r="AA153" s="58" t="str">
        <f>C$165</f>
        <v>Harddrugs en weerbaarheid</v>
      </c>
    </row>
    <row r="154" spans="1:27" ht="34.5" customHeight="1" outlineLevel="1" x14ac:dyDescent="0.3">
      <c r="A154" s="51"/>
      <c r="B154" s="69" t="s">
        <v>127</v>
      </c>
      <c r="C154" s="70" t="s">
        <v>128</v>
      </c>
      <c r="D154" s="79" t="s">
        <v>101</v>
      </c>
      <c r="E154" s="26" t="s">
        <v>101</v>
      </c>
      <c r="F154" s="50"/>
      <c r="G154" s="66"/>
      <c r="J154" s="36">
        <f>IF(E154="X",1,0)</f>
        <v>0</v>
      </c>
      <c r="K154" s="36">
        <v>1</v>
      </c>
      <c r="L154" s="14">
        <f>SUM(J154:J154)</f>
        <v>0</v>
      </c>
      <c r="M154" s="58">
        <f>K$154</f>
        <v>1</v>
      </c>
      <c r="N154" s="58">
        <f>K$155</f>
        <v>1</v>
      </c>
      <c r="O154" s="58">
        <f>K$156</f>
        <v>1</v>
      </c>
      <c r="P154" s="58">
        <f>K$157</f>
        <v>1</v>
      </c>
      <c r="Q154" s="58">
        <f>K$158</f>
        <v>1</v>
      </c>
      <c r="R154" s="58">
        <f>K$159</f>
        <v>1</v>
      </c>
      <c r="S154" s="58" t="e">
        <f>#REF!</f>
        <v>#REF!</v>
      </c>
      <c r="T154" s="58" t="e">
        <f>#REF!</f>
        <v>#REF!</v>
      </c>
      <c r="U154" s="58" t="e">
        <f>#REF!</f>
        <v>#REF!</v>
      </c>
      <c r="V154" s="58">
        <f>K$160</f>
        <v>1</v>
      </c>
      <c r="W154" s="58">
        <f>K$161</f>
        <v>1</v>
      </c>
      <c r="X154" s="58">
        <f>K$162</f>
        <v>1</v>
      </c>
      <c r="Y154" s="58">
        <f>K$163</f>
        <v>1</v>
      </c>
      <c r="Z154" s="58">
        <f>K$164</f>
        <v>1</v>
      </c>
      <c r="AA154" s="58">
        <f>K$165</f>
        <v>1</v>
      </c>
    </row>
    <row r="155" spans="1:27" ht="21" customHeight="1" outlineLevel="1" x14ac:dyDescent="0.3">
      <c r="A155" s="52"/>
      <c r="B155" s="53"/>
      <c r="C155" s="71" t="s">
        <v>129</v>
      </c>
      <c r="D155" s="79" t="s">
        <v>101</v>
      </c>
      <c r="E155" s="26" t="s">
        <v>101</v>
      </c>
      <c r="F155" s="50"/>
      <c r="G155" s="66"/>
      <c r="J155" s="36">
        <f t="shared" ref="J155:J165" si="10">IF(E155="X",1,0)</f>
        <v>0</v>
      </c>
      <c r="K155" s="36">
        <v>1</v>
      </c>
      <c r="L155" s="14">
        <f t="shared" ref="L155:L165" si="11">SUM(J155:J155)</f>
        <v>0</v>
      </c>
      <c r="M155" s="58">
        <f>L$154</f>
        <v>0</v>
      </c>
      <c r="N155" s="58">
        <f>L$155</f>
        <v>0</v>
      </c>
      <c r="O155" s="58">
        <f>L$156</f>
        <v>0</v>
      </c>
      <c r="P155" s="58">
        <f>L$157</f>
        <v>0</v>
      </c>
      <c r="Q155" s="58">
        <f>L$158</f>
        <v>0</v>
      </c>
      <c r="R155" s="58">
        <f>L$159</f>
        <v>0</v>
      </c>
      <c r="S155" s="58" t="e">
        <f>#REF!</f>
        <v>#REF!</v>
      </c>
      <c r="T155" s="58" t="e">
        <f>#REF!</f>
        <v>#REF!</v>
      </c>
      <c r="U155" s="58" t="e">
        <f>#REF!</f>
        <v>#REF!</v>
      </c>
      <c r="V155" s="58">
        <f>L$160</f>
        <v>0</v>
      </c>
      <c r="W155" s="58">
        <f>L$161</f>
        <v>0</v>
      </c>
      <c r="X155" s="58">
        <f>L$162</f>
        <v>0</v>
      </c>
      <c r="Y155" s="58">
        <f>L$163</f>
        <v>0</v>
      </c>
      <c r="Z155" s="58">
        <f>L$164</f>
        <v>0</v>
      </c>
      <c r="AA155" s="58">
        <f>L$165</f>
        <v>0</v>
      </c>
    </row>
    <row r="156" spans="1:27" ht="36.75" customHeight="1" outlineLevel="1" x14ac:dyDescent="0.3">
      <c r="A156" s="52"/>
      <c r="B156" s="53"/>
      <c r="C156" s="62" t="s">
        <v>130</v>
      </c>
      <c r="D156" s="79" t="s">
        <v>101</v>
      </c>
      <c r="E156" s="26" t="s">
        <v>101</v>
      </c>
      <c r="F156" s="50"/>
      <c r="G156" s="66"/>
      <c r="J156" s="36">
        <f t="shared" si="10"/>
        <v>0</v>
      </c>
      <c r="K156" s="36">
        <v>1</v>
      </c>
      <c r="L156" s="14">
        <f t="shared" si="11"/>
        <v>0</v>
      </c>
      <c r="M156" s="63">
        <f>M155/M154*100</f>
        <v>0</v>
      </c>
      <c r="N156" s="63">
        <f>N155/N154*100</f>
        <v>0</v>
      </c>
      <c r="O156" s="63">
        <f t="shared" ref="O156:AA156" si="12">O155/O154*100</f>
        <v>0</v>
      </c>
      <c r="P156" s="63">
        <f t="shared" si="12"/>
        <v>0</v>
      </c>
      <c r="Q156" s="63">
        <f t="shared" si="12"/>
        <v>0</v>
      </c>
      <c r="R156" s="63">
        <f t="shared" si="12"/>
        <v>0</v>
      </c>
      <c r="S156" s="63" t="e">
        <f t="shared" si="12"/>
        <v>#REF!</v>
      </c>
      <c r="T156" s="63" t="e">
        <f t="shared" si="12"/>
        <v>#REF!</v>
      </c>
      <c r="U156" s="63" t="e">
        <f t="shared" si="12"/>
        <v>#REF!</v>
      </c>
      <c r="V156" s="63">
        <f t="shared" si="12"/>
        <v>0</v>
      </c>
      <c r="W156" s="63">
        <f t="shared" si="12"/>
        <v>0</v>
      </c>
      <c r="X156" s="63">
        <f t="shared" si="12"/>
        <v>0</v>
      </c>
      <c r="Y156" s="63">
        <f t="shared" si="12"/>
        <v>0</v>
      </c>
      <c r="Z156" s="63">
        <f t="shared" si="12"/>
        <v>0</v>
      </c>
      <c r="AA156" s="63">
        <f t="shared" si="12"/>
        <v>0</v>
      </c>
    </row>
    <row r="157" spans="1:27" ht="23.25" customHeight="1" outlineLevel="1" x14ac:dyDescent="0.3">
      <c r="A157" s="52"/>
      <c r="B157" s="72" t="s">
        <v>131</v>
      </c>
      <c r="C157" s="73" t="s">
        <v>132</v>
      </c>
      <c r="D157" s="79" t="s">
        <v>101</v>
      </c>
      <c r="E157" s="26" t="s">
        <v>101</v>
      </c>
      <c r="F157" s="50"/>
      <c r="G157" s="66"/>
      <c r="J157" s="36">
        <f t="shared" si="10"/>
        <v>0</v>
      </c>
      <c r="K157" s="36">
        <v>1</v>
      </c>
      <c r="L157" s="14">
        <f t="shared" si="11"/>
        <v>0</v>
      </c>
    </row>
    <row r="158" spans="1:27" ht="22.5" customHeight="1" outlineLevel="1" x14ac:dyDescent="0.3">
      <c r="A158" s="52"/>
      <c r="B158" s="53"/>
      <c r="C158" s="71" t="s">
        <v>133</v>
      </c>
      <c r="D158" s="79" t="s">
        <v>101</v>
      </c>
      <c r="E158" s="26" t="s">
        <v>101</v>
      </c>
      <c r="F158" s="50"/>
      <c r="G158" s="66"/>
      <c r="J158" s="36">
        <f t="shared" si="10"/>
        <v>0</v>
      </c>
      <c r="K158" s="36">
        <v>1</v>
      </c>
      <c r="L158" s="14">
        <f t="shared" si="11"/>
        <v>0</v>
      </c>
    </row>
    <row r="159" spans="1:27" ht="35.25" customHeight="1" outlineLevel="1" x14ac:dyDescent="0.3">
      <c r="A159" s="51"/>
      <c r="B159" s="53"/>
      <c r="C159" s="71" t="s">
        <v>134</v>
      </c>
      <c r="D159" s="79" t="s">
        <v>101</v>
      </c>
      <c r="E159" s="26" t="s">
        <v>101</v>
      </c>
      <c r="F159" s="50"/>
      <c r="G159" s="66"/>
      <c r="J159" s="36">
        <f t="shared" si="10"/>
        <v>0</v>
      </c>
      <c r="K159" s="36">
        <v>1</v>
      </c>
      <c r="L159" s="14">
        <f t="shared" si="11"/>
        <v>0</v>
      </c>
    </row>
    <row r="160" spans="1:27" ht="30" customHeight="1" outlineLevel="1" x14ac:dyDescent="0.3">
      <c r="A160" s="51"/>
      <c r="B160" s="72" t="s">
        <v>135</v>
      </c>
      <c r="C160" s="74" t="s">
        <v>136</v>
      </c>
      <c r="D160" s="79" t="s">
        <v>101</v>
      </c>
      <c r="E160" s="26" t="s">
        <v>101</v>
      </c>
      <c r="F160" s="50"/>
      <c r="G160" s="66"/>
      <c r="J160" s="36">
        <f t="shared" si="10"/>
        <v>0</v>
      </c>
      <c r="K160" s="36">
        <v>1</v>
      </c>
      <c r="L160" s="14">
        <f t="shared" si="11"/>
        <v>0</v>
      </c>
    </row>
    <row r="161" spans="1:27" ht="20.25" customHeight="1" outlineLevel="1" x14ac:dyDescent="0.3">
      <c r="A161" s="51"/>
      <c r="B161" s="53"/>
      <c r="C161" s="72" t="s">
        <v>137</v>
      </c>
      <c r="D161" s="79" t="s">
        <v>101</v>
      </c>
      <c r="E161" s="26" t="s">
        <v>101</v>
      </c>
      <c r="F161" s="50"/>
      <c r="G161" s="66"/>
      <c r="J161" s="36">
        <f t="shared" si="10"/>
        <v>0</v>
      </c>
      <c r="K161" s="36">
        <v>1</v>
      </c>
      <c r="L161" s="14">
        <f t="shared" si="11"/>
        <v>0</v>
      </c>
    </row>
    <row r="162" spans="1:27" ht="30" customHeight="1" outlineLevel="1" x14ac:dyDescent="0.3">
      <c r="A162" s="52"/>
      <c r="B162" s="53"/>
      <c r="C162" s="71" t="s">
        <v>138</v>
      </c>
      <c r="D162" s="79" t="s">
        <v>101</v>
      </c>
      <c r="E162" s="26" t="s">
        <v>101</v>
      </c>
      <c r="F162" s="50"/>
      <c r="G162" s="66"/>
      <c r="J162" s="36">
        <f t="shared" si="10"/>
        <v>0</v>
      </c>
      <c r="K162" s="36">
        <v>1</v>
      </c>
      <c r="L162" s="14">
        <f t="shared" si="11"/>
        <v>0</v>
      </c>
      <c r="O162" s="14"/>
      <c r="P162" s="14"/>
      <c r="Q162" s="14"/>
      <c r="R162" s="14"/>
      <c r="S162" s="14"/>
      <c r="T162" s="14"/>
      <c r="U162" s="14"/>
      <c r="V162" s="14"/>
      <c r="W162" s="14"/>
      <c r="X162" s="14"/>
    </row>
    <row r="163" spans="1:27" ht="34.5" customHeight="1" outlineLevel="1" x14ac:dyDescent="0.3">
      <c r="A163" s="52"/>
      <c r="B163" s="72" t="s">
        <v>139</v>
      </c>
      <c r="C163" s="71" t="s">
        <v>140</v>
      </c>
      <c r="D163" s="79" t="s">
        <v>101</v>
      </c>
      <c r="E163" s="26" t="s">
        <v>101</v>
      </c>
      <c r="F163" s="50"/>
      <c r="G163" s="66"/>
      <c r="J163" s="36">
        <f t="shared" si="10"/>
        <v>0</v>
      </c>
      <c r="K163" s="36">
        <v>1</v>
      </c>
      <c r="L163" s="14">
        <f t="shared" si="11"/>
        <v>0</v>
      </c>
    </row>
    <row r="164" spans="1:27" ht="30" customHeight="1" outlineLevel="1" x14ac:dyDescent="0.3">
      <c r="A164" s="52"/>
      <c r="B164" s="53"/>
      <c r="C164" s="71" t="s">
        <v>141</v>
      </c>
      <c r="D164" s="79" t="s">
        <v>101</v>
      </c>
      <c r="E164" s="26" t="s">
        <v>101</v>
      </c>
      <c r="F164" s="50"/>
      <c r="G164" s="66"/>
      <c r="J164" s="36">
        <f t="shared" si="10"/>
        <v>0</v>
      </c>
      <c r="K164" s="36">
        <v>1</v>
      </c>
      <c r="L164" s="14">
        <f t="shared" si="11"/>
        <v>0</v>
      </c>
    </row>
    <row r="165" spans="1:27" ht="30.75" customHeight="1" outlineLevel="1" x14ac:dyDescent="0.3">
      <c r="A165" s="52"/>
      <c r="B165" s="53"/>
      <c r="C165" s="71" t="s">
        <v>142</v>
      </c>
      <c r="D165" s="79" t="s">
        <v>101</v>
      </c>
      <c r="E165" s="26" t="s">
        <v>101</v>
      </c>
      <c r="F165" s="50"/>
      <c r="G165" s="66"/>
      <c r="J165" s="36">
        <f t="shared" si="10"/>
        <v>0</v>
      </c>
      <c r="K165" s="36">
        <v>1</v>
      </c>
      <c r="L165" s="14">
        <f t="shared" si="11"/>
        <v>0</v>
      </c>
    </row>
    <row r="166" spans="1:27" s="19" customFormat="1" ht="19.5" customHeight="1" x14ac:dyDescent="0.3">
      <c r="A166" s="39" t="s">
        <v>30</v>
      </c>
      <c r="B166" s="40"/>
      <c r="C166" s="39"/>
      <c r="D166" s="41"/>
      <c r="E166" s="68"/>
      <c r="F166" s="40"/>
      <c r="G166" s="67"/>
      <c r="H166" s="11"/>
      <c r="I166" s="24"/>
      <c r="J166" s="58" t="s">
        <v>47</v>
      </c>
      <c r="K166" s="58" t="s">
        <v>48</v>
      </c>
      <c r="L166" s="58" t="s">
        <v>49</v>
      </c>
      <c r="M166" s="58" t="str">
        <f>C167</f>
        <v>Lichamelijke ontwikkeling</v>
      </c>
      <c r="N166" s="58" t="str">
        <f>C172</f>
        <v>Zelfbeeld</v>
      </c>
      <c r="O166" s="58" t="str">
        <f>C176</f>
        <v>Soorten relaties</v>
      </c>
      <c r="P166" s="58" t="str">
        <f>C179</f>
        <v>Relatievorming</v>
      </c>
      <c r="Q166" s="58" t="str">
        <f>C182</f>
        <v>Voortplanting en gezinsvorming</v>
      </c>
      <c r="R166" s="58" t="str">
        <f>C188</f>
        <v>Anticonceptie, zwangerschapspreventie</v>
      </c>
      <c r="S166" s="58" t="str">
        <f>C190</f>
        <v xml:space="preserve">Seksualiteit </v>
      </c>
      <c r="T166" s="58" t="str">
        <f>C198</f>
        <v>Seksuele gezondheid en welzijn</v>
      </c>
      <c r="U166" s="58"/>
      <c r="V166" s="58"/>
      <c r="W166" s="58"/>
      <c r="X166" s="58"/>
      <c r="Y166" s="58"/>
      <c r="Z166" s="58"/>
      <c r="AA166" s="58"/>
    </row>
    <row r="167" spans="1:27" ht="45.75" customHeight="1" outlineLevel="1" x14ac:dyDescent="0.3">
      <c r="A167" s="51"/>
      <c r="B167" s="70" t="s">
        <v>143</v>
      </c>
      <c r="C167" s="70" t="s">
        <v>144</v>
      </c>
      <c r="D167" s="59" t="s">
        <v>653</v>
      </c>
      <c r="E167" s="25"/>
      <c r="F167" s="50"/>
      <c r="G167" s="66"/>
      <c r="J167" s="36">
        <f>IF(E167="X",1,0)</f>
        <v>0</v>
      </c>
      <c r="M167" s="36">
        <f>K171</f>
        <v>5</v>
      </c>
      <c r="N167" s="36">
        <f>K175</f>
        <v>4</v>
      </c>
      <c r="O167" s="36">
        <f>K178</f>
        <v>3</v>
      </c>
      <c r="P167" s="36">
        <f>K181</f>
        <v>3</v>
      </c>
      <c r="Q167" s="36">
        <f>K187</f>
        <v>6</v>
      </c>
      <c r="R167" s="36">
        <f>K189</f>
        <v>2</v>
      </c>
      <c r="S167" s="36">
        <f>K197</f>
        <v>8</v>
      </c>
      <c r="T167" s="36">
        <f>K203</f>
        <v>6</v>
      </c>
    </row>
    <row r="168" spans="1:27" ht="28.8" outlineLevel="1" x14ac:dyDescent="0.3">
      <c r="A168" s="52"/>
      <c r="B168" s="53"/>
      <c r="C168" s="56"/>
      <c r="D168" s="59" t="s">
        <v>654</v>
      </c>
      <c r="E168" s="25"/>
      <c r="F168" s="50"/>
      <c r="G168" s="66"/>
      <c r="J168" s="36">
        <f t="shared" ref="J168:J203" si="13">IF(E168="X",1,0)</f>
        <v>0</v>
      </c>
      <c r="L168" s="14"/>
      <c r="M168" s="36">
        <f>L171</f>
        <v>0</v>
      </c>
      <c r="N168" s="36">
        <f>L175</f>
        <v>0</v>
      </c>
      <c r="O168" s="36">
        <f>L178</f>
        <v>0</v>
      </c>
      <c r="P168" s="36">
        <f>L181</f>
        <v>0</v>
      </c>
      <c r="Q168" s="36">
        <f>L187</f>
        <v>0</v>
      </c>
      <c r="R168" s="36">
        <f>L189</f>
        <v>0</v>
      </c>
      <c r="S168" s="36">
        <f>L197</f>
        <v>0</v>
      </c>
      <c r="T168" s="36">
        <f>L203</f>
        <v>0</v>
      </c>
    </row>
    <row r="169" spans="1:27" ht="28.8" outlineLevel="1" x14ac:dyDescent="0.3">
      <c r="A169" s="52"/>
      <c r="B169" s="53"/>
      <c r="D169" s="59" t="s">
        <v>655</v>
      </c>
      <c r="E169" s="25"/>
      <c r="F169" s="50"/>
      <c r="G169" s="66"/>
      <c r="J169" s="36">
        <f t="shared" si="13"/>
        <v>0</v>
      </c>
      <c r="K169" s="14"/>
      <c r="L169" s="14"/>
      <c r="M169" s="63">
        <f>M168/M167*100</f>
        <v>0</v>
      </c>
      <c r="N169" s="63">
        <f>N168/N167*100</f>
        <v>0</v>
      </c>
      <c r="O169" s="63">
        <f t="shared" ref="O169:T169" si="14">O168/O167*100</f>
        <v>0</v>
      </c>
      <c r="P169" s="63">
        <f t="shared" si="14"/>
        <v>0</v>
      </c>
      <c r="Q169" s="63">
        <f t="shared" si="14"/>
        <v>0</v>
      </c>
      <c r="R169" s="63">
        <f t="shared" si="14"/>
        <v>0</v>
      </c>
      <c r="S169" s="63">
        <f t="shared" si="14"/>
        <v>0</v>
      </c>
      <c r="T169" s="63">
        <f t="shared" si="14"/>
        <v>0</v>
      </c>
      <c r="U169" s="63"/>
      <c r="V169" s="63"/>
      <c r="W169" s="63"/>
      <c r="X169" s="63"/>
      <c r="Y169" s="63"/>
      <c r="Z169" s="63"/>
      <c r="AA169" s="63"/>
    </row>
    <row r="170" spans="1:27" ht="28.8" outlineLevel="1" x14ac:dyDescent="0.3">
      <c r="A170" s="52"/>
      <c r="B170" s="53"/>
      <c r="C170" s="56"/>
      <c r="D170" s="59" t="s">
        <v>1052</v>
      </c>
      <c r="E170" s="25"/>
      <c r="F170" s="50"/>
      <c r="G170" s="66"/>
      <c r="J170" s="36">
        <f t="shared" si="13"/>
        <v>0</v>
      </c>
      <c r="K170" s="50"/>
      <c r="L170" s="50"/>
    </row>
    <row r="171" spans="1:27" ht="20.25" customHeight="1" outlineLevel="1" x14ac:dyDescent="0.3">
      <c r="A171" s="52"/>
      <c r="B171" s="53"/>
      <c r="D171" s="59" t="s">
        <v>656</v>
      </c>
      <c r="E171" s="25"/>
      <c r="F171" s="50"/>
      <c r="G171" s="66"/>
      <c r="J171" s="36">
        <f t="shared" si="13"/>
        <v>0</v>
      </c>
      <c r="K171" s="36">
        <v>5</v>
      </c>
      <c r="L171" s="14">
        <f>SUM(J167:J171)</f>
        <v>0</v>
      </c>
    </row>
    <row r="172" spans="1:27" ht="20.25" customHeight="1" outlineLevel="1" x14ac:dyDescent="0.3">
      <c r="A172" s="52"/>
      <c r="B172" s="53"/>
      <c r="C172" s="74" t="s">
        <v>6</v>
      </c>
      <c r="D172" s="59" t="s">
        <v>657</v>
      </c>
      <c r="E172" s="25"/>
      <c r="F172" s="50"/>
      <c r="G172" s="66"/>
      <c r="J172" s="36">
        <f t="shared" si="13"/>
        <v>0</v>
      </c>
      <c r="L172" s="14"/>
    </row>
    <row r="173" spans="1:27" ht="20.25" customHeight="1" outlineLevel="1" x14ac:dyDescent="0.3">
      <c r="A173" s="52"/>
      <c r="B173" s="53"/>
      <c r="C173" s="56"/>
      <c r="D173" s="59" t="s">
        <v>658</v>
      </c>
      <c r="E173" s="25"/>
      <c r="F173" s="50"/>
      <c r="G173" s="66"/>
      <c r="J173" s="36">
        <f t="shared" si="13"/>
        <v>0</v>
      </c>
      <c r="L173" s="14"/>
    </row>
    <row r="174" spans="1:27" ht="32.25" customHeight="1" outlineLevel="1" x14ac:dyDescent="0.3">
      <c r="A174" s="52"/>
      <c r="B174" s="53"/>
      <c r="D174" s="59" t="s">
        <v>659</v>
      </c>
      <c r="E174" s="25"/>
      <c r="F174" s="50"/>
      <c r="G174" s="66"/>
      <c r="J174" s="36">
        <f t="shared" si="13"/>
        <v>0</v>
      </c>
      <c r="L174" s="14"/>
    </row>
    <row r="175" spans="1:27" ht="36" customHeight="1" outlineLevel="1" x14ac:dyDescent="0.3">
      <c r="A175" s="52"/>
      <c r="B175" s="53"/>
      <c r="C175" s="56"/>
      <c r="D175" s="59" t="s">
        <v>660</v>
      </c>
      <c r="E175" s="25"/>
      <c r="F175" s="50"/>
      <c r="G175" s="66"/>
      <c r="J175" s="36">
        <f t="shared" si="13"/>
        <v>0</v>
      </c>
      <c r="K175" s="36">
        <v>4</v>
      </c>
      <c r="L175" s="14">
        <f>SUM(J172:J175)</f>
        <v>0</v>
      </c>
    </row>
    <row r="176" spans="1:27" ht="32.25" customHeight="1" outlineLevel="1" x14ac:dyDescent="0.3">
      <c r="A176" s="52"/>
      <c r="B176" s="72" t="s">
        <v>145</v>
      </c>
      <c r="C176" s="74" t="s">
        <v>146</v>
      </c>
      <c r="D176" s="59" t="s">
        <v>661</v>
      </c>
      <c r="E176" s="25"/>
      <c r="F176" s="50"/>
      <c r="G176" s="66"/>
      <c r="J176" s="36">
        <f t="shared" si="13"/>
        <v>0</v>
      </c>
    </row>
    <row r="177" spans="1:12" s="36" customFormat="1" ht="23.25" customHeight="1" outlineLevel="1" x14ac:dyDescent="0.3">
      <c r="A177" s="52"/>
      <c r="B177" s="53"/>
      <c r="C177" s="56"/>
      <c r="D177" s="59" t="s">
        <v>662</v>
      </c>
      <c r="E177" s="25"/>
      <c r="F177" s="50"/>
      <c r="G177" s="66"/>
      <c r="H177" s="33"/>
      <c r="I177" s="22"/>
      <c r="J177" s="36">
        <f t="shared" si="13"/>
        <v>0</v>
      </c>
      <c r="K177" s="50"/>
      <c r="L177" s="50"/>
    </row>
    <row r="178" spans="1:12" s="36" customFormat="1" ht="49.5" customHeight="1" outlineLevel="1" x14ac:dyDescent="0.3">
      <c r="A178" s="52"/>
      <c r="B178" s="53"/>
      <c r="C178" s="56"/>
      <c r="D178" s="59" t="s">
        <v>663</v>
      </c>
      <c r="E178" s="25"/>
      <c r="F178" s="50"/>
      <c r="G178" s="66"/>
      <c r="H178" s="33"/>
      <c r="I178" s="22"/>
      <c r="J178" s="36">
        <f t="shared" si="13"/>
        <v>0</v>
      </c>
      <c r="K178" s="36">
        <v>3</v>
      </c>
      <c r="L178" s="14">
        <f>SUM(J176:J178)</f>
        <v>0</v>
      </c>
    </row>
    <row r="179" spans="1:12" s="36" customFormat="1" outlineLevel="1" x14ac:dyDescent="0.3">
      <c r="A179" s="52"/>
      <c r="B179" s="53"/>
      <c r="C179" s="71" t="s">
        <v>147</v>
      </c>
      <c r="D179" s="59" t="s">
        <v>664</v>
      </c>
      <c r="E179" s="25"/>
      <c r="F179" s="50"/>
      <c r="G179" s="66"/>
      <c r="H179" s="33"/>
      <c r="I179" s="22"/>
      <c r="J179" s="36">
        <f t="shared" si="13"/>
        <v>0</v>
      </c>
    </row>
    <row r="180" spans="1:12" s="36" customFormat="1" ht="32.25" customHeight="1" outlineLevel="1" x14ac:dyDescent="0.3">
      <c r="A180" s="52"/>
      <c r="B180" s="53"/>
      <c r="C180" s="107"/>
      <c r="D180" s="108" t="s">
        <v>665</v>
      </c>
      <c r="E180" s="25"/>
      <c r="F180" s="50"/>
      <c r="G180" s="66"/>
      <c r="H180" s="33"/>
      <c r="I180" s="22"/>
      <c r="J180" s="36">
        <f t="shared" si="13"/>
        <v>0</v>
      </c>
    </row>
    <row r="181" spans="1:12" s="36" customFormat="1" ht="28.8" outlineLevel="1" x14ac:dyDescent="0.3">
      <c r="A181" s="52"/>
      <c r="B181" s="53"/>
      <c r="C181" s="56"/>
      <c r="D181" s="59" t="s">
        <v>1053</v>
      </c>
      <c r="E181" s="25"/>
      <c r="F181" s="50"/>
      <c r="G181" s="66"/>
      <c r="H181" s="33"/>
      <c r="I181" s="22"/>
      <c r="J181" s="36">
        <f t="shared" si="13"/>
        <v>0</v>
      </c>
      <c r="K181" s="36">
        <v>3</v>
      </c>
      <c r="L181" s="14">
        <f>SUM(J179:J181)</f>
        <v>0</v>
      </c>
    </row>
    <row r="182" spans="1:12" s="36" customFormat="1" ht="43.2" outlineLevel="1" x14ac:dyDescent="0.3">
      <c r="A182" s="51"/>
      <c r="B182" s="71" t="s">
        <v>148</v>
      </c>
      <c r="C182" s="71" t="s">
        <v>149</v>
      </c>
      <c r="D182" s="59" t="s">
        <v>666</v>
      </c>
      <c r="E182" s="25"/>
      <c r="F182" s="50"/>
      <c r="G182" s="66"/>
      <c r="H182" s="33"/>
      <c r="I182" s="22"/>
      <c r="J182" s="36">
        <f t="shared" si="13"/>
        <v>0</v>
      </c>
    </row>
    <row r="183" spans="1:12" s="36" customFormat="1" ht="28.8" outlineLevel="1" x14ac:dyDescent="0.3">
      <c r="A183" s="51"/>
      <c r="B183" s="70"/>
      <c r="C183" s="70"/>
      <c r="D183" s="59" t="s">
        <v>667</v>
      </c>
      <c r="E183" s="25"/>
      <c r="F183" s="50"/>
      <c r="G183" s="66"/>
      <c r="H183" s="33"/>
      <c r="I183" s="22"/>
      <c r="J183" s="36">
        <f t="shared" si="13"/>
        <v>0</v>
      </c>
    </row>
    <row r="184" spans="1:12" s="36" customFormat="1" ht="28.8" outlineLevel="1" x14ac:dyDescent="0.3">
      <c r="A184" s="51"/>
      <c r="B184" s="107"/>
      <c r="C184" s="107"/>
      <c r="D184" s="108" t="s">
        <v>668</v>
      </c>
      <c r="E184" s="25"/>
      <c r="F184" s="50"/>
      <c r="G184" s="66"/>
      <c r="H184" s="33"/>
      <c r="I184" s="22"/>
      <c r="J184" s="36">
        <f t="shared" si="13"/>
        <v>0</v>
      </c>
    </row>
    <row r="185" spans="1:12" s="36" customFormat="1" ht="43.2" outlineLevel="1" x14ac:dyDescent="0.3">
      <c r="A185" s="51"/>
      <c r="B185" s="107"/>
      <c r="C185" s="107"/>
      <c r="D185" s="108" t="s">
        <v>1054</v>
      </c>
      <c r="E185" s="25"/>
      <c r="F185" s="50"/>
      <c r="G185" s="66"/>
      <c r="H185" s="33"/>
      <c r="I185" s="22"/>
      <c r="J185" s="36">
        <f t="shared" si="13"/>
        <v>0</v>
      </c>
    </row>
    <row r="186" spans="1:12" s="36" customFormat="1" outlineLevel="1" x14ac:dyDescent="0.3">
      <c r="A186" s="51"/>
      <c r="B186" s="107"/>
      <c r="C186" s="107"/>
      <c r="D186" s="108" t="s">
        <v>1055</v>
      </c>
      <c r="E186" s="25"/>
      <c r="F186" s="50"/>
      <c r="G186" s="66"/>
      <c r="H186" s="33"/>
      <c r="I186" s="22"/>
      <c r="J186" s="36">
        <f t="shared" si="13"/>
        <v>0</v>
      </c>
    </row>
    <row r="187" spans="1:12" s="36" customFormat="1" ht="28.8" outlineLevel="1" x14ac:dyDescent="0.3">
      <c r="A187" s="51"/>
      <c r="B187" s="53"/>
      <c r="C187" s="56"/>
      <c r="D187" s="59" t="s">
        <v>669</v>
      </c>
      <c r="E187" s="25"/>
      <c r="F187" s="50"/>
      <c r="G187" s="66"/>
      <c r="H187" s="33"/>
      <c r="I187" s="22"/>
      <c r="J187" s="36">
        <f t="shared" si="13"/>
        <v>0</v>
      </c>
      <c r="K187" s="36">
        <v>6</v>
      </c>
      <c r="L187" s="14">
        <f>SUM(J182:J187)</f>
        <v>0</v>
      </c>
    </row>
    <row r="188" spans="1:12" s="36" customFormat="1" ht="31.5" customHeight="1" outlineLevel="1" x14ac:dyDescent="0.3">
      <c r="A188" s="51"/>
      <c r="B188" s="53"/>
      <c r="C188" s="71" t="s">
        <v>150</v>
      </c>
      <c r="D188" s="79" t="s">
        <v>1056</v>
      </c>
      <c r="E188" s="25"/>
      <c r="F188" s="50"/>
      <c r="G188" s="66"/>
      <c r="H188" s="33"/>
      <c r="I188" s="22"/>
      <c r="J188" s="36">
        <f t="shared" si="13"/>
        <v>0</v>
      </c>
      <c r="L188" s="20"/>
    </row>
    <row r="189" spans="1:12" s="36" customFormat="1" ht="31.5" customHeight="1" outlineLevel="1" x14ac:dyDescent="0.3">
      <c r="A189" s="51"/>
      <c r="B189" s="53"/>
      <c r="C189" s="70"/>
      <c r="D189" s="79" t="s">
        <v>1057</v>
      </c>
      <c r="E189" s="25"/>
      <c r="F189" s="50"/>
      <c r="G189" s="66"/>
      <c r="H189" s="33"/>
      <c r="I189" s="22"/>
      <c r="J189" s="36">
        <f t="shared" si="13"/>
        <v>0</v>
      </c>
      <c r="K189" s="36">
        <v>2</v>
      </c>
      <c r="L189" s="14">
        <f>SUM(J188:J189)</f>
        <v>0</v>
      </c>
    </row>
    <row r="190" spans="1:12" s="36" customFormat="1" outlineLevel="1" x14ac:dyDescent="0.3">
      <c r="A190" s="51"/>
      <c r="B190" s="72" t="s">
        <v>151</v>
      </c>
      <c r="C190" s="71" t="s">
        <v>1058</v>
      </c>
      <c r="D190" s="59" t="s">
        <v>1059</v>
      </c>
      <c r="E190" s="25"/>
      <c r="F190" s="50"/>
      <c r="G190" s="66"/>
      <c r="H190" s="33"/>
      <c r="I190" s="22"/>
      <c r="J190" s="36">
        <f t="shared" si="13"/>
        <v>0</v>
      </c>
      <c r="L190" s="14"/>
    </row>
    <row r="191" spans="1:12" s="36" customFormat="1" outlineLevel="1" x14ac:dyDescent="0.3">
      <c r="A191" s="51"/>
      <c r="B191" s="69"/>
      <c r="C191" s="107"/>
      <c r="D191" s="108" t="s">
        <v>1060</v>
      </c>
      <c r="E191" s="25"/>
      <c r="F191" s="50"/>
      <c r="G191" s="66"/>
      <c r="H191" s="33"/>
      <c r="I191" s="22"/>
      <c r="J191" s="36">
        <f t="shared" si="13"/>
        <v>0</v>
      </c>
      <c r="L191" s="14"/>
    </row>
    <row r="192" spans="1:12" s="36" customFormat="1" outlineLevel="1" x14ac:dyDescent="0.3">
      <c r="A192" s="51"/>
      <c r="B192" s="69"/>
      <c r="C192" s="70"/>
      <c r="D192" s="59" t="s">
        <v>670</v>
      </c>
      <c r="E192" s="25"/>
      <c r="F192" s="50"/>
      <c r="G192" s="66"/>
      <c r="H192" s="33"/>
      <c r="I192" s="22"/>
      <c r="J192" s="36">
        <f t="shared" si="13"/>
        <v>0</v>
      </c>
    </row>
    <row r="193" spans="1:27" s="36" customFormat="1" ht="28.8" outlineLevel="1" x14ac:dyDescent="0.3">
      <c r="A193" s="51"/>
      <c r="B193" s="69"/>
      <c r="C193" s="70"/>
      <c r="D193" s="59" t="s">
        <v>1061</v>
      </c>
      <c r="E193" s="25"/>
      <c r="F193" s="50"/>
      <c r="G193" s="66"/>
      <c r="H193" s="33"/>
      <c r="I193" s="22"/>
      <c r="J193" s="36">
        <f t="shared" si="13"/>
        <v>0</v>
      </c>
      <c r="L193" s="14"/>
    </row>
    <row r="194" spans="1:27" s="36" customFormat="1" outlineLevel="1" x14ac:dyDescent="0.3">
      <c r="A194" s="51"/>
      <c r="B194" s="69"/>
      <c r="C194" s="70"/>
      <c r="D194" s="59" t="s">
        <v>671</v>
      </c>
      <c r="E194" s="25"/>
      <c r="F194" s="50"/>
      <c r="G194" s="66"/>
      <c r="H194" s="33"/>
      <c r="I194" s="22"/>
      <c r="J194" s="36">
        <f t="shared" si="13"/>
        <v>0</v>
      </c>
      <c r="L194" s="14"/>
    </row>
    <row r="195" spans="1:27" s="36" customFormat="1" ht="28.8" outlineLevel="1" x14ac:dyDescent="0.3">
      <c r="A195" s="51"/>
      <c r="B195" s="69"/>
      <c r="C195" s="107"/>
      <c r="D195" s="108" t="s">
        <v>672</v>
      </c>
      <c r="E195" s="25"/>
      <c r="F195" s="50"/>
      <c r="G195" s="66"/>
      <c r="H195" s="33"/>
      <c r="I195" s="22"/>
      <c r="J195" s="36">
        <f t="shared" si="13"/>
        <v>0</v>
      </c>
      <c r="L195" s="14"/>
    </row>
    <row r="196" spans="1:27" s="36" customFormat="1" ht="28.8" outlineLevel="1" x14ac:dyDescent="0.3">
      <c r="A196" s="51"/>
      <c r="B196" s="69"/>
      <c r="C196" s="107"/>
      <c r="D196" s="108" t="s">
        <v>1062</v>
      </c>
      <c r="E196" s="25"/>
      <c r="F196" s="50"/>
      <c r="G196" s="66"/>
      <c r="H196" s="33"/>
      <c r="I196" s="22"/>
      <c r="J196" s="36">
        <f t="shared" si="13"/>
        <v>0</v>
      </c>
      <c r="L196" s="14"/>
    </row>
    <row r="197" spans="1:27" s="36" customFormat="1" ht="28.8" outlineLevel="1" x14ac:dyDescent="0.3">
      <c r="A197" s="51"/>
      <c r="B197" s="69"/>
      <c r="C197" s="70"/>
      <c r="D197" s="59" t="s">
        <v>1063</v>
      </c>
      <c r="E197" s="25"/>
      <c r="F197" s="50"/>
      <c r="G197" s="66"/>
      <c r="H197" s="33"/>
      <c r="I197" s="22"/>
      <c r="J197" s="36">
        <f t="shared" si="13"/>
        <v>0</v>
      </c>
      <c r="K197" s="36">
        <v>8</v>
      </c>
      <c r="L197" s="14">
        <f>SUM(J190:J197)</f>
        <v>0</v>
      </c>
    </row>
    <row r="198" spans="1:27" s="36" customFormat="1" ht="28.8" outlineLevel="1" x14ac:dyDescent="0.3">
      <c r="A198" s="51"/>
      <c r="B198" s="53"/>
      <c r="C198" s="71" t="s">
        <v>153</v>
      </c>
      <c r="D198" s="59" t="s">
        <v>319</v>
      </c>
      <c r="E198" s="25"/>
      <c r="F198" s="50"/>
      <c r="G198" s="66"/>
      <c r="H198" s="33"/>
      <c r="I198" s="22"/>
      <c r="J198" s="36">
        <f t="shared" si="13"/>
        <v>0</v>
      </c>
    </row>
    <row r="199" spans="1:27" s="36" customFormat="1" ht="28.8" outlineLevel="1" x14ac:dyDescent="0.3">
      <c r="A199" s="52"/>
      <c r="B199" s="53"/>
      <c r="C199" s="56"/>
      <c r="D199" s="59" t="s">
        <v>673</v>
      </c>
      <c r="E199" s="25"/>
      <c r="F199" s="50"/>
      <c r="G199" s="66"/>
      <c r="H199" s="33"/>
      <c r="I199" s="22"/>
      <c r="J199" s="36">
        <f t="shared" si="13"/>
        <v>0</v>
      </c>
      <c r="O199" s="15"/>
      <c r="P199" s="15"/>
      <c r="Q199" s="15"/>
      <c r="R199" s="15"/>
      <c r="S199" s="15"/>
      <c r="T199" s="15"/>
      <c r="U199" s="15"/>
      <c r="V199" s="15"/>
      <c r="W199" s="15"/>
      <c r="X199" s="15"/>
      <c r="Z199" s="16"/>
    </row>
    <row r="200" spans="1:27" s="36" customFormat="1" ht="28.8" outlineLevel="1" x14ac:dyDescent="0.3">
      <c r="A200" s="52"/>
      <c r="B200" s="53"/>
      <c r="C200" s="56"/>
      <c r="D200" s="59" t="s">
        <v>1064</v>
      </c>
      <c r="E200" s="25"/>
      <c r="F200" s="50"/>
      <c r="G200" s="66"/>
      <c r="H200" s="33"/>
      <c r="I200" s="22"/>
      <c r="J200" s="36">
        <f t="shared" si="13"/>
        <v>0</v>
      </c>
      <c r="O200" s="15"/>
      <c r="P200" s="15"/>
      <c r="Q200" s="15"/>
      <c r="R200" s="15"/>
      <c r="S200" s="15"/>
      <c r="T200" s="15"/>
      <c r="U200" s="15"/>
      <c r="V200" s="15"/>
      <c r="W200" s="15"/>
      <c r="X200" s="15"/>
      <c r="Z200" s="16"/>
    </row>
    <row r="201" spans="1:27" ht="28.8" outlineLevel="1" x14ac:dyDescent="0.3">
      <c r="A201" s="52"/>
      <c r="B201" s="53"/>
      <c r="C201" s="56"/>
      <c r="D201" s="59" t="s">
        <v>1065</v>
      </c>
      <c r="E201" s="25"/>
      <c r="F201" s="50"/>
      <c r="G201" s="66"/>
      <c r="J201" s="36">
        <f t="shared" si="13"/>
        <v>0</v>
      </c>
      <c r="O201" s="15"/>
      <c r="P201" s="15"/>
      <c r="Q201" s="15"/>
      <c r="R201" s="15"/>
      <c r="S201" s="15"/>
      <c r="T201" s="15"/>
      <c r="U201" s="15"/>
      <c r="V201" s="15"/>
      <c r="W201" s="15"/>
      <c r="X201" s="15"/>
      <c r="Z201" s="16"/>
    </row>
    <row r="202" spans="1:27" outlineLevel="1" x14ac:dyDescent="0.3">
      <c r="A202" s="52"/>
      <c r="B202" s="53"/>
      <c r="C202" s="56"/>
      <c r="D202" s="59" t="s">
        <v>674</v>
      </c>
      <c r="E202" s="25"/>
      <c r="F202" s="50"/>
      <c r="G202" s="66"/>
      <c r="J202" s="36">
        <f t="shared" si="13"/>
        <v>0</v>
      </c>
      <c r="O202" s="15"/>
      <c r="P202" s="15"/>
      <c r="Q202" s="15"/>
      <c r="R202" s="15"/>
      <c r="S202" s="15"/>
      <c r="T202" s="15"/>
      <c r="U202" s="15"/>
      <c r="V202" s="15"/>
      <c r="W202" s="15"/>
      <c r="X202" s="15"/>
      <c r="Z202" s="16"/>
    </row>
    <row r="203" spans="1:27" ht="28.8" outlineLevel="1" x14ac:dyDescent="0.3">
      <c r="A203" s="52"/>
      <c r="B203" s="53"/>
      <c r="C203" s="56"/>
      <c r="D203" s="59" t="s">
        <v>1066</v>
      </c>
      <c r="E203" s="25"/>
      <c r="F203" s="50"/>
      <c r="G203" s="66"/>
      <c r="J203" s="36">
        <f t="shared" si="13"/>
        <v>0</v>
      </c>
      <c r="K203" s="36">
        <v>6</v>
      </c>
      <c r="L203" s="14">
        <f>SUM(J198:J203)</f>
        <v>0</v>
      </c>
      <c r="O203" s="14"/>
      <c r="P203" s="14"/>
      <c r="Q203" s="14"/>
      <c r="R203" s="14"/>
      <c r="S203" s="14"/>
      <c r="T203" s="14"/>
      <c r="U203" s="14"/>
      <c r="V203" s="14"/>
      <c r="W203" s="14"/>
      <c r="X203" s="14"/>
    </row>
    <row r="204" spans="1:27" s="19" customFormat="1" ht="19.5" customHeight="1" x14ac:dyDescent="0.3">
      <c r="A204" s="42" t="s">
        <v>109</v>
      </c>
      <c r="B204" s="43"/>
      <c r="C204" s="42"/>
      <c r="D204" s="44"/>
      <c r="E204" s="47"/>
      <c r="F204" s="43"/>
      <c r="G204" s="65"/>
      <c r="H204" s="11"/>
      <c r="I204" s="24"/>
      <c r="J204" s="58" t="s">
        <v>47</v>
      </c>
      <c r="K204" s="58" t="s">
        <v>48</v>
      </c>
      <c r="L204" s="58" t="s">
        <v>49</v>
      </c>
      <c r="M204" s="58" t="str">
        <f>C205</f>
        <v>Risico’s inschatten</v>
      </c>
      <c r="N204" s="58" t="str">
        <f>C208</f>
        <v>Preventie</v>
      </c>
      <c r="O204" s="58" t="str">
        <f>C210</f>
        <v>EHBO / Behandeling</v>
      </c>
      <c r="P204" s="58" t="str">
        <f>C214</f>
        <v>Je veilig gedragen als passagier</v>
      </c>
      <c r="Q204" s="58" t="str">
        <f>C220</f>
        <v>Je veilig gedragen als voetganger</v>
      </c>
      <c r="R204" s="58" t="str">
        <f>C233</f>
        <v>Je veilig gedragen als fietser</v>
      </c>
      <c r="S204" s="58"/>
      <c r="T204" s="58"/>
      <c r="U204" s="58"/>
      <c r="V204" s="58"/>
      <c r="W204" s="58"/>
      <c r="X204" s="58"/>
      <c r="Y204" s="58"/>
      <c r="Z204" s="58"/>
      <c r="AA204" s="58"/>
    </row>
    <row r="205" spans="1:27" ht="21.75" customHeight="1" outlineLevel="1" x14ac:dyDescent="0.3">
      <c r="A205" s="51"/>
      <c r="B205" s="69" t="s">
        <v>31</v>
      </c>
      <c r="C205" s="70" t="s">
        <v>162</v>
      </c>
      <c r="D205" s="59" t="s">
        <v>278</v>
      </c>
      <c r="E205" s="25"/>
      <c r="F205" s="50"/>
      <c r="G205" s="66"/>
      <c r="J205" s="36">
        <f>IF(E205="X",1,0)</f>
        <v>0</v>
      </c>
      <c r="M205" s="36">
        <f>K207</f>
        <v>3</v>
      </c>
      <c r="N205" s="36">
        <f>K209</f>
        <v>2</v>
      </c>
      <c r="O205" s="36">
        <f>K213</f>
        <v>4</v>
      </c>
      <c r="P205" s="36">
        <f>K219</f>
        <v>6</v>
      </c>
      <c r="Q205" s="36">
        <f>K232</f>
        <v>13</v>
      </c>
      <c r="R205" s="36">
        <f>K242</f>
        <v>10</v>
      </c>
    </row>
    <row r="206" spans="1:27" ht="36" customHeight="1" outlineLevel="1" x14ac:dyDescent="0.3">
      <c r="A206" s="52"/>
      <c r="B206" s="53"/>
      <c r="D206" s="59" t="s">
        <v>675</v>
      </c>
      <c r="E206" s="25"/>
      <c r="F206" s="50"/>
      <c r="G206" s="66"/>
      <c r="J206" s="36">
        <f t="shared" ref="J206:J242" si="15">IF(E206="X",1,0)</f>
        <v>0</v>
      </c>
      <c r="M206" s="36">
        <f>L207</f>
        <v>0</v>
      </c>
      <c r="N206" s="36">
        <f>L209</f>
        <v>0</v>
      </c>
      <c r="O206" s="36">
        <f>L213</f>
        <v>0</v>
      </c>
      <c r="P206" s="36">
        <f>L219</f>
        <v>0</v>
      </c>
      <c r="Q206" s="36">
        <f>L232</f>
        <v>0</v>
      </c>
      <c r="R206" s="36">
        <f>L242</f>
        <v>0</v>
      </c>
    </row>
    <row r="207" spans="1:27" ht="22.5" customHeight="1" outlineLevel="1" x14ac:dyDescent="0.3">
      <c r="A207" s="52"/>
      <c r="B207" s="53"/>
      <c r="C207" s="56"/>
      <c r="D207" s="59" t="s">
        <v>676</v>
      </c>
      <c r="E207" s="25"/>
      <c r="F207" s="50"/>
      <c r="G207" s="66"/>
      <c r="J207" s="36">
        <f t="shared" si="15"/>
        <v>0</v>
      </c>
      <c r="K207" s="36">
        <v>3</v>
      </c>
      <c r="L207" s="14">
        <f>SUM(J205:J207)</f>
        <v>0</v>
      </c>
      <c r="M207" s="63">
        <f t="shared" ref="M207:R207" si="16">M206/M205*100</f>
        <v>0</v>
      </c>
      <c r="N207" s="63">
        <f t="shared" si="16"/>
        <v>0</v>
      </c>
      <c r="O207" s="63">
        <f t="shared" si="16"/>
        <v>0</v>
      </c>
      <c r="P207" s="63">
        <f t="shared" si="16"/>
        <v>0</v>
      </c>
      <c r="Q207" s="63">
        <f t="shared" si="16"/>
        <v>0</v>
      </c>
      <c r="R207" s="63">
        <f t="shared" si="16"/>
        <v>0</v>
      </c>
      <c r="S207" s="63"/>
      <c r="T207" s="63"/>
      <c r="U207" s="63"/>
      <c r="V207" s="63"/>
      <c r="W207" s="63"/>
      <c r="X207" s="63"/>
      <c r="Y207" s="63"/>
      <c r="Z207" s="63"/>
      <c r="AA207" s="63"/>
    </row>
    <row r="208" spans="1:27" ht="35.25" customHeight="1" outlineLevel="1" x14ac:dyDescent="0.3">
      <c r="A208" s="52"/>
      <c r="B208" s="53"/>
      <c r="C208" s="71" t="s">
        <v>164</v>
      </c>
      <c r="D208" s="59" t="s">
        <v>677</v>
      </c>
      <c r="E208" s="25"/>
      <c r="F208" s="50"/>
      <c r="G208" s="66"/>
      <c r="J208" s="36">
        <f t="shared" si="15"/>
        <v>0</v>
      </c>
      <c r="K208" s="50"/>
      <c r="L208" s="50"/>
    </row>
    <row r="209" spans="1:12" ht="32.25" customHeight="1" outlineLevel="1" x14ac:dyDescent="0.3">
      <c r="A209" s="52"/>
      <c r="B209" s="53"/>
      <c r="D209" s="59" t="s">
        <v>678</v>
      </c>
      <c r="E209" s="25"/>
      <c r="F209" s="50"/>
      <c r="G209" s="66"/>
      <c r="J209" s="36">
        <f t="shared" si="15"/>
        <v>0</v>
      </c>
      <c r="K209" s="14">
        <v>2</v>
      </c>
      <c r="L209" s="14">
        <f>SUM(J208:J209)</f>
        <v>0</v>
      </c>
    </row>
    <row r="210" spans="1:12" ht="19.5" customHeight="1" outlineLevel="1" x14ac:dyDescent="0.3">
      <c r="A210" s="52"/>
      <c r="B210" s="53"/>
      <c r="C210" s="71" t="s">
        <v>168</v>
      </c>
      <c r="D210" s="59" t="s">
        <v>679</v>
      </c>
      <c r="E210" s="25"/>
      <c r="F210" s="50"/>
      <c r="G210" s="66"/>
      <c r="J210" s="36">
        <f t="shared" si="15"/>
        <v>0</v>
      </c>
      <c r="K210" s="50"/>
      <c r="L210" s="50"/>
    </row>
    <row r="211" spans="1:12" ht="19.5" customHeight="1" outlineLevel="1" x14ac:dyDescent="0.3">
      <c r="A211" s="52"/>
      <c r="B211" s="53"/>
      <c r="C211" s="56"/>
      <c r="D211" s="59" t="s">
        <v>680</v>
      </c>
      <c r="E211" s="25"/>
      <c r="F211" s="50"/>
      <c r="G211" s="66"/>
      <c r="J211" s="36">
        <f t="shared" si="15"/>
        <v>0</v>
      </c>
      <c r="L211" s="14"/>
    </row>
    <row r="212" spans="1:12" ht="30.75" customHeight="1" outlineLevel="1" x14ac:dyDescent="0.3">
      <c r="A212" s="52"/>
      <c r="B212" s="53"/>
      <c r="C212" s="56"/>
      <c r="D212" s="59" t="s">
        <v>681</v>
      </c>
      <c r="E212" s="25"/>
      <c r="F212" s="50"/>
      <c r="G212" s="66"/>
      <c r="J212" s="36">
        <f t="shared" si="15"/>
        <v>0</v>
      </c>
      <c r="L212" s="14"/>
    </row>
    <row r="213" spans="1:12" ht="18.75" customHeight="1" outlineLevel="1" x14ac:dyDescent="0.3">
      <c r="A213" s="52"/>
      <c r="B213" s="53"/>
      <c r="C213" s="56"/>
      <c r="D213" s="59" t="s">
        <v>543</v>
      </c>
      <c r="E213" s="25"/>
      <c r="F213" s="50"/>
      <c r="G213" s="66"/>
      <c r="J213" s="36">
        <f t="shared" si="15"/>
        <v>0</v>
      </c>
      <c r="K213" s="36">
        <v>4</v>
      </c>
      <c r="L213" s="14">
        <f>SUM(J210:J213)</f>
        <v>0</v>
      </c>
    </row>
    <row r="214" spans="1:12" ht="57.6" outlineLevel="1" x14ac:dyDescent="0.3">
      <c r="A214" s="52"/>
      <c r="B214" s="71" t="s">
        <v>110</v>
      </c>
      <c r="C214" s="71" t="s">
        <v>170</v>
      </c>
      <c r="D214" s="59" t="s">
        <v>682</v>
      </c>
      <c r="E214" s="25"/>
      <c r="F214" s="50"/>
      <c r="G214" s="66"/>
      <c r="J214" s="36">
        <f t="shared" si="15"/>
        <v>0</v>
      </c>
    </row>
    <row r="215" spans="1:12" ht="28.8" outlineLevel="1" x14ac:dyDescent="0.3">
      <c r="A215" s="52"/>
      <c r="B215" s="53"/>
      <c r="C215" s="56"/>
      <c r="D215" s="59" t="s">
        <v>683</v>
      </c>
      <c r="E215" s="25"/>
      <c r="F215" s="50"/>
      <c r="G215" s="66"/>
      <c r="J215" s="36">
        <f t="shared" si="15"/>
        <v>0</v>
      </c>
      <c r="L215" s="50"/>
    </row>
    <row r="216" spans="1:12" ht="28.8" outlineLevel="1" x14ac:dyDescent="0.3">
      <c r="A216" s="52"/>
      <c r="B216" s="53"/>
      <c r="C216" s="56"/>
      <c r="D216" s="59" t="s">
        <v>684</v>
      </c>
      <c r="E216" s="25"/>
      <c r="F216" s="50"/>
      <c r="G216" s="66"/>
      <c r="J216" s="36">
        <f t="shared" si="15"/>
        <v>0</v>
      </c>
      <c r="L216" s="14"/>
    </row>
    <row r="217" spans="1:12" outlineLevel="1" x14ac:dyDescent="0.3">
      <c r="A217" s="52"/>
      <c r="B217" s="53"/>
      <c r="C217" s="56"/>
      <c r="D217" s="59" t="s">
        <v>685</v>
      </c>
      <c r="E217" s="25"/>
      <c r="F217" s="50"/>
      <c r="G217" s="66"/>
      <c r="J217" s="36">
        <f t="shared" si="15"/>
        <v>0</v>
      </c>
      <c r="L217" s="14"/>
    </row>
    <row r="218" spans="1:12" outlineLevel="1" x14ac:dyDescent="0.3">
      <c r="A218" s="52"/>
      <c r="B218" s="53"/>
      <c r="C218" s="56"/>
      <c r="D218" s="59" t="s">
        <v>1067</v>
      </c>
      <c r="E218" s="25"/>
      <c r="F218" s="50"/>
      <c r="G218" s="66"/>
      <c r="J218" s="36">
        <f t="shared" si="15"/>
        <v>0</v>
      </c>
      <c r="L218" s="14"/>
    </row>
    <row r="219" spans="1:12" ht="28.8" outlineLevel="1" x14ac:dyDescent="0.3">
      <c r="A219" s="52"/>
      <c r="B219" s="53"/>
      <c r="C219" s="56"/>
      <c r="D219" s="59" t="s">
        <v>686</v>
      </c>
      <c r="E219" s="25"/>
      <c r="F219" s="50"/>
      <c r="G219" s="66"/>
      <c r="J219" s="36">
        <f t="shared" si="15"/>
        <v>0</v>
      </c>
      <c r="K219" s="36">
        <v>6</v>
      </c>
      <c r="L219" s="14">
        <f>SUM(J214:J219)</f>
        <v>0</v>
      </c>
    </row>
    <row r="220" spans="1:12" s="36" customFormat="1" ht="43.2" outlineLevel="1" x14ac:dyDescent="0.3">
      <c r="A220" s="52"/>
      <c r="B220" s="53"/>
      <c r="C220" s="71" t="s">
        <v>176</v>
      </c>
      <c r="D220" s="80" t="s">
        <v>1068</v>
      </c>
      <c r="E220" s="25"/>
      <c r="F220" s="50"/>
      <c r="G220" s="66"/>
      <c r="H220" s="33"/>
      <c r="I220" s="22"/>
      <c r="J220" s="36">
        <f t="shared" si="15"/>
        <v>0</v>
      </c>
    </row>
    <row r="221" spans="1:12" s="36" customFormat="1" ht="28.8" outlineLevel="1" x14ac:dyDescent="0.3">
      <c r="A221" s="52"/>
      <c r="B221" s="53"/>
      <c r="C221" s="107"/>
      <c r="D221" s="80" t="s">
        <v>687</v>
      </c>
      <c r="E221" s="25"/>
      <c r="F221" s="50"/>
      <c r="G221" s="66"/>
      <c r="H221" s="33"/>
      <c r="I221" s="22"/>
      <c r="J221" s="36">
        <f t="shared" si="15"/>
        <v>0</v>
      </c>
    </row>
    <row r="222" spans="1:12" s="36" customFormat="1" outlineLevel="1" x14ac:dyDescent="0.3">
      <c r="A222" s="52"/>
      <c r="B222" s="53"/>
      <c r="C222" s="56"/>
      <c r="D222" s="80" t="s">
        <v>688</v>
      </c>
      <c r="E222" s="25"/>
      <c r="F222" s="50"/>
      <c r="G222" s="66"/>
      <c r="H222" s="33"/>
      <c r="I222" s="22"/>
      <c r="J222" s="36">
        <f t="shared" si="15"/>
        <v>0</v>
      </c>
      <c r="L222" s="50"/>
    </row>
    <row r="223" spans="1:12" s="36" customFormat="1" outlineLevel="1" x14ac:dyDescent="0.3">
      <c r="A223" s="52"/>
      <c r="B223" s="53"/>
      <c r="C223" s="56"/>
      <c r="D223" s="80" t="s">
        <v>689</v>
      </c>
      <c r="E223" s="25"/>
      <c r="F223" s="50"/>
      <c r="G223" s="66"/>
      <c r="H223" s="33"/>
      <c r="I223" s="22"/>
      <c r="J223" s="36">
        <f t="shared" si="15"/>
        <v>0</v>
      </c>
      <c r="L223" s="14"/>
    </row>
    <row r="224" spans="1:12" s="36" customFormat="1" outlineLevel="1" x14ac:dyDescent="0.3">
      <c r="A224" s="52"/>
      <c r="B224" s="53"/>
      <c r="C224" s="56"/>
      <c r="D224" s="80" t="s">
        <v>690</v>
      </c>
      <c r="E224" s="25"/>
      <c r="F224" s="50"/>
      <c r="G224" s="66"/>
      <c r="H224" s="33"/>
      <c r="I224" s="22"/>
      <c r="J224" s="36">
        <f t="shared" si="15"/>
        <v>0</v>
      </c>
      <c r="L224" s="14"/>
    </row>
    <row r="225" spans="1:12" s="36" customFormat="1" outlineLevel="1" x14ac:dyDescent="0.3">
      <c r="A225" s="52"/>
      <c r="B225" s="53"/>
      <c r="C225" s="56"/>
      <c r="D225" s="80" t="s">
        <v>691</v>
      </c>
      <c r="E225" s="25"/>
      <c r="F225" s="50"/>
      <c r="G225" s="66"/>
      <c r="H225" s="33"/>
      <c r="I225" s="22"/>
      <c r="J225" s="36">
        <f t="shared" si="15"/>
        <v>0</v>
      </c>
      <c r="L225" s="14"/>
    </row>
    <row r="226" spans="1:12" s="36" customFormat="1" ht="28.8" outlineLevel="1" x14ac:dyDescent="0.3">
      <c r="A226" s="52"/>
      <c r="B226" s="53"/>
      <c r="C226" s="56"/>
      <c r="D226" s="80" t="s">
        <v>692</v>
      </c>
      <c r="E226" s="25"/>
      <c r="F226" s="50"/>
      <c r="G226" s="66"/>
      <c r="H226" s="33"/>
      <c r="I226" s="22"/>
      <c r="J226" s="36">
        <f t="shared" si="15"/>
        <v>0</v>
      </c>
      <c r="L226" s="14"/>
    </row>
    <row r="227" spans="1:12" s="36" customFormat="1" outlineLevel="1" x14ac:dyDescent="0.3">
      <c r="A227" s="52"/>
      <c r="B227" s="53"/>
      <c r="C227" s="56"/>
      <c r="D227" s="80" t="s">
        <v>693</v>
      </c>
      <c r="E227" s="25"/>
      <c r="F227" s="50"/>
      <c r="G227" s="66"/>
      <c r="H227" s="33"/>
      <c r="I227" s="22"/>
      <c r="J227" s="36">
        <f t="shared" si="15"/>
        <v>0</v>
      </c>
      <c r="L227" s="14"/>
    </row>
    <row r="228" spans="1:12" s="36" customFormat="1" outlineLevel="1" x14ac:dyDescent="0.3">
      <c r="A228" s="52"/>
      <c r="B228" s="53"/>
      <c r="C228" s="56"/>
      <c r="D228" s="80" t="s">
        <v>694</v>
      </c>
      <c r="E228" s="25"/>
      <c r="F228" s="50"/>
      <c r="G228" s="66"/>
      <c r="H228" s="33"/>
      <c r="I228" s="22"/>
      <c r="J228" s="36">
        <f t="shared" si="15"/>
        <v>0</v>
      </c>
      <c r="L228" s="14"/>
    </row>
    <row r="229" spans="1:12" s="36" customFormat="1" outlineLevel="1" x14ac:dyDescent="0.3">
      <c r="A229" s="52"/>
      <c r="B229" s="53"/>
      <c r="C229" s="56"/>
      <c r="D229" s="80" t="s">
        <v>695</v>
      </c>
      <c r="E229" s="25"/>
      <c r="F229" s="50"/>
      <c r="G229" s="66"/>
      <c r="H229" s="33"/>
      <c r="I229" s="22"/>
      <c r="J229" s="36">
        <f t="shared" si="15"/>
        <v>0</v>
      </c>
      <c r="L229" s="14"/>
    </row>
    <row r="230" spans="1:12" s="36" customFormat="1" outlineLevel="1" x14ac:dyDescent="0.3">
      <c r="A230" s="52"/>
      <c r="B230" s="53"/>
      <c r="C230" s="56"/>
      <c r="D230" s="80" t="s">
        <v>696</v>
      </c>
      <c r="E230" s="25"/>
      <c r="F230" s="50"/>
      <c r="G230" s="66"/>
      <c r="H230" s="33"/>
      <c r="I230" s="22"/>
      <c r="J230" s="36">
        <f t="shared" si="15"/>
        <v>0</v>
      </c>
      <c r="L230" s="14"/>
    </row>
    <row r="231" spans="1:12" s="36" customFormat="1" ht="43.2" outlineLevel="1" x14ac:dyDescent="0.3">
      <c r="A231" s="52"/>
      <c r="B231" s="53"/>
      <c r="C231" s="56"/>
      <c r="D231" s="80" t="s">
        <v>697</v>
      </c>
      <c r="E231" s="25"/>
      <c r="F231" s="50"/>
      <c r="G231" s="66"/>
      <c r="H231" s="33"/>
      <c r="I231" s="22"/>
      <c r="J231" s="36">
        <f t="shared" si="15"/>
        <v>0</v>
      </c>
      <c r="L231" s="14"/>
    </row>
    <row r="232" spans="1:12" s="36" customFormat="1" ht="28.8" outlineLevel="1" x14ac:dyDescent="0.3">
      <c r="A232" s="52"/>
      <c r="B232" s="53"/>
      <c r="C232" s="56"/>
      <c r="D232" s="80" t="s">
        <v>698</v>
      </c>
      <c r="E232" s="25"/>
      <c r="F232" s="50"/>
      <c r="G232" s="66"/>
      <c r="H232" s="33"/>
      <c r="I232" s="22"/>
      <c r="J232" s="36">
        <f t="shared" si="15"/>
        <v>0</v>
      </c>
      <c r="K232" s="36">
        <v>13</v>
      </c>
      <c r="L232" s="14">
        <f>SUM(J220:J232)</f>
        <v>0</v>
      </c>
    </row>
    <row r="233" spans="1:12" s="36" customFormat="1" ht="28.8" outlineLevel="1" x14ac:dyDescent="0.3">
      <c r="A233" s="51"/>
      <c r="B233" s="53"/>
      <c r="C233" s="71" t="s">
        <v>183</v>
      </c>
      <c r="D233" s="59" t="s">
        <v>699</v>
      </c>
      <c r="E233" s="25"/>
      <c r="F233" s="50"/>
      <c r="G233" s="66"/>
      <c r="H233" s="33"/>
      <c r="I233" s="22"/>
      <c r="J233" s="36">
        <f t="shared" si="15"/>
        <v>0</v>
      </c>
    </row>
    <row r="234" spans="1:12" s="36" customFormat="1" outlineLevel="1" x14ac:dyDescent="0.3">
      <c r="A234" s="51"/>
      <c r="B234" s="53"/>
      <c r="C234" s="56"/>
      <c r="D234" s="59" t="s">
        <v>700</v>
      </c>
      <c r="E234" s="25"/>
      <c r="F234" s="50"/>
      <c r="G234" s="66"/>
      <c r="H234" s="33"/>
      <c r="I234" s="22"/>
      <c r="J234" s="36">
        <f t="shared" si="15"/>
        <v>0</v>
      </c>
    </row>
    <row r="235" spans="1:12" s="36" customFormat="1" ht="28.8" outlineLevel="1" x14ac:dyDescent="0.3">
      <c r="A235" s="51"/>
      <c r="B235" s="53"/>
      <c r="C235" s="60"/>
      <c r="D235" s="61" t="s">
        <v>701</v>
      </c>
      <c r="E235" s="25"/>
      <c r="F235" s="50"/>
      <c r="G235" s="66"/>
      <c r="H235" s="33"/>
      <c r="I235" s="22"/>
      <c r="J235" s="36">
        <f t="shared" si="15"/>
        <v>0</v>
      </c>
    </row>
    <row r="236" spans="1:12" s="36" customFormat="1" ht="28.8" outlineLevel="1" x14ac:dyDescent="0.3">
      <c r="A236" s="51"/>
      <c r="B236" s="53"/>
      <c r="C236" s="60"/>
      <c r="D236" s="61" t="s">
        <v>702</v>
      </c>
      <c r="E236" s="25"/>
      <c r="F236" s="50"/>
      <c r="G236" s="66"/>
      <c r="H236" s="33"/>
      <c r="I236" s="22"/>
      <c r="J236" s="36">
        <f t="shared" si="15"/>
        <v>0</v>
      </c>
    </row>
    <row r="237" spans="1:12" s="36" customFormat="1" outlineLevel="1" x14ac:dyDescent="0.3">
      <c r="A237" s="51"/>
      <c r="B237" s="53"/>
      <c r="C237" s="60"/>
      <c r="D237" s="61" t="s">
        <v>703</v>
      </c>
      <c r="E237" s="25"/>
      <c r="F237" s="50"/>
      <c r="G237" s="66"/>
      <c r="H237" s="33"/>
      <c r="I237" s="22"/>
      <c r="J237" s="36">
        <f t="shared" si="15"/>
        <v>0</v>
      </c>
    </row>
    <row r="238" spans="1:12" s="36" customFormat="1" outlineLevel="1" x14ac:dyDescent="0.3">
      <c r="A238" s="51"/>
      <c r="B238" s="53"/>
      <c r="C238" s="60"/>
      <c r="D238" s="61" t="s">
        <v>704</v>
      </c>
      <c r="E238" s="25"/>
      <c r="F238" s="50"/>
      <c r="G238" s="66"/>
      <c r="H238" s="33"/>
      <c r="I238" s="22"/>
      <c r="J238" s="36">
        <f t="shared" si="15"/>
        <v>0</v>
      </c>
    </row>
    <row r="239" spans="1:12" s="36" customFormat="1" outlineLevel="1" x14ac:dyDescent="0.3">
      <c r="A239" s="51"/>
      <c r="B239" s="53"/>
      <c r="C239" s="56"/>
      <c r="D239" s="59" t="s">
        <v>705</v>
      </c>
      <c r="E239" s="25"/>
      <c r="F239" s="50"/>
      <c r="G239" s="66"/>
      <c r="H239" s="33"/>
      <c r="I239" s="22"/>
      <c r="J239" s="36">
        <f t="shared" si="15"/>
        <v>0</v>
      </c>
    </row>
    <row r="240" spans="1:12" s="36" customFormat="1" ht="43.2" outlineLevel="1" x14ac:dyDescent="0.3">
      <c r="A240" s="51"/>
      <c r="B240" s="53"/>
      <c r="C240" s="60"/>
      <c r="D240" s="61" t="s">
        <v>706</v>
      </c>
      <c r="E240" s="25"/>
      <c r="F240" s="50"/>
      <c r="G240" s="66"/>
      <c r="H240" s="33"/>
      <c r="I240" s="22"/>
      <c r="J240" s="36">
        <f t="shared" si="15"/>
        <v>0</v>
      </c>
    </row>
    <row r="241" spans="1:12" s="36" customFormat="1" ht="28.8" outlineLevel="1" x14ac:dyDescent="0.3">
      <c r="A241" s="51"/>
      <c r="B241" s="53"/>
      <c r="C241" s="60"/>
      <c r="D241" s="61" t="s">
        <v>707</v>
      </c>
      <c r="E241" s="25"/>
      <c r="F241" s="50"/>
      <c r="G241" s="66"/>
      <c r="H241" s="33"/>
      <c r="I241" s="22"/>
      <c r="J241" s="36">
        <f t="shared" si="15"/>
        <v>0</v>
      </c>
    </row>
    <row r="242" spans="1:12" s="36" customFormat="1" ht="28.8" outlineLevel="1" x14ac:dyDescent="0.3">
      <c r="A242" s="51"/>
      <c r="B242" s="53"/>
      <c r="C242" s="48"/>
      <c r="D242" s="59" t="s">
        <v>708</v>
      </c>
      <c r="E242" s="25"/>
      <c r="F242" s="50"/>
      <c r="G242" s="66"/>
      <c r="H242" s="33"/>
      <c r="I242" s="22"/>
      <c r="J242" s="36">
        <f t="shared" si="15"/>
        <v>0</v>
      </c>
      <c r="K242" s="36">
        <v>10</v>
      </c>
      <c r="L242" s="14">
        <f>SUM(J233:J242)</f>
        <v>0</v>
      </c>
    </row>
    <row r="243" spans="1:12" s="36" customFormat="1" x14ac:dyDescent="0.3">
      <c r="A243" s="82"/>
      <c r="B243" s="81"/>
      <c r="C243" s="31"/>
      <c r="D243" s="29"/>
      <c r="E243" s="46"/>
      <c r="F243" s="28"/>
      <c r="G243" s="28"/>
      <c r="H243" s="33"/>
      <c r="I243" s="22"/>
    </row>
  </sheetData>
  <dataConsolidate/>
  <mergeCells count="6">
    <mergeCell ref="B122:C125"/>
    <mergeCell ref="A2:D2"/>
    <mergeCell ref="B109:C113"/>
    <mergeCell ref="B114:C117"/>
    <mergeCell ref="B118:C119"/>
    <mergeCell ref="B120:C1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71"/>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7" customWidth="1"/>
    <col min="9" max="9" width="215.21875" style="22" customWidth="1"/>
    <col min="10" max="10" width="15.21875" style="8" customWidth="1"/>
    <col min="11" max="11" width="17.77734375" style="8" customWidth="1"/>
    <col min="12" max="12" width="15" style="8" customWidth="1"/>
    <col min="13" max="13" width="17" style="8" customWidth="1"/>
    <col min="14" max="14" width="21.21875" style="8" customWidth="1"/>
    <col min="15" max="15" width="16.44140625" style="8" customWidth="1"/>
    <col min="16" max="16" width="19.44140625" style="8" bestFit="1" customWidth="1"/>
    <col min="17" max="17" width="14.5546875" style="8" bestFit="1" customWidth="1"/>
    <col min="18" max="18" width="19.21875" style="8" bestFit="1" customWidth="1"/>
    <col min="19" max="19" width="18.21875" style="8" bestFit="1" customWidth="1"/>
    <col min="20" max="20" width="18" style="8" bestFit="1" customWidth="1"/>
    <col min="21" max="21" width="30" style="8" bestFit="1" customWidth="1"/>
    <col min="22" max="22" width="19.21875" style="8" bestFit="1" customWidth="1"/>
    <col min="23" max="23" width="15.21875" style="8" customWidth="1"/>
    <col min="24" max="24" width="24.44140625" style="8" bestFit="1" customWidth="1"/>
    <col min="25" max="25" width="19" style="8" bestFit="1" customWidth="1"/>
    <col min="26" max="26" width="21.44140625" style="8" bestFit="1" customWidth="1"/>
    <col min="27" max="27" width="27.77734375" style="8" bestFit="1" customWidth="1"/>
    <col min="28" max="16384" width="9.21875" style="10"/>
  </cols>
  <sheetData>
    <row r="1" spans="1:27" x14ac:dyDescent="0.3">
      <c r="A1" s="32"/>
      <c r="B1" s="33"/>
      <c r="C1" s="34"/>
      <c r="D1" s="35"/>
      <c r="E1" s="45"/>
      <c r="F1" s="33"/>
      <c r="G1" s="33"/>
    </row>
    <row r="2" spans="1:27" ht="45" customHeight="1" x14ac:dyDescent="0.3">
      <c r="A2" s="141" t="s">
        <v>201</v>
      </c>
      <c r="B2" s="141"/>
      <c r="C2" s="141"/>
      <c r="D2" s="141"/>
      <c r="E2" s="45"/>
      <c r="F2" s="33"/>
      <c r="G2" s="33"/>
    </row>
    <row r="3" spans="1:27"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7" s="19" customFormat="1" ht="20.100000000000001" customHeight="1" x14ac:dyDescent="0.3">
      <c r="A4" s="42" t="s">
        <v>160</v>
      </c>
      <c r="B4" s="43"/>
      <c r="C4" s="42"/>
      <c r="D4" s="44"/>
      <c r="E4" s="47"/>
      <c r="F4" s="78" t="s">
        <v>154</v>
      </c>
      <c r="G4" s="65"/>
      <c r="H4" s="11"/>
      <c r="I4" s="24"/>
      <c r="J4" s="13" t="s">
        <v>47</v>
      </c>
      <c r="K4" s="13" t="s">
        <v>48</v>
      </c>
      <c r="L4" s="13" t="s">
        <v>49</v>
      </c>
      <c r="M4" s="13" t="str">
        <f>C5</f>
        <v>Gevoelens</v>
      </c>
      <c r="N4" s="13" t="str">
        <f>C8</f>
        <v>Kwaliteiten</v>
      </c>
      <c r="O4" s="13" t="str">
        <f>C12</f>
        <v>Beeld van mezelf</v>
      </c>
      <c r="P4" s="13" t="str">
        <f>C19</f>
        <v>Gevoelens hanteren</v>
      </c>
      <c r="Q4" s="13" t="str">
        <f>C23</f>
        <v>Impulscontrole</v>
      </c>
      <c r="R4" s="13" t="str">
        <f>C28</f>
        <v>Doelgericht gedrag</v>
      </c>
      <c r="S4" s="13" t="str">
        <f>C33</f>
        <v>Inlevingsvermogen</v>
      </c>
      <c r="T4" s="13" t="str">
        <f>C40</f>
        <v>Individu en groep</v>
      </c>
      <c r="U4" s="13" t="str">
        <f>C46</f>
        <v>Gedrag inschatten van de ander</v>
      </c>
      <c r="V4" s="13" t="str">
        <f>C53</f>
        <v>Omgaan met elkaar</v>
      </c>
      <c r="W4" s="13" t="str">
        <f>C62</f>
        <v>Samenwerken</v>
      </c>
      <c r="X4" s="13" t="str">
        <f>C67</f>
        <v>Omgaan met sociale druk</v>
      </c>
      <c r="Y4" s="13" t="str">
        <f>C72</f>
        <v>Conflicten hanteren</v>
      </c>
      <c r="Z4" s="13" t="str">
        <f>C77</f>
        <v>Weloverwogen kiezen</v>
      </c>
      <c r="AA4" s="13" t="str">
        <f>C81</f>
        <v>Verantwoordelijkheid nemen</v>
      </c>
    </row>
    <row r="5" spans="1:27" ht="20.100000000000001" customHeight="1" outlineLevel="1" x14ac:dyDescent="0.3">
      <c r="A5" s="51"/>
      <c r="B5" s="53" t="s">
        <v>11</v>
      </c>
      <c r="C5" s="56" t="s">
        <v>4</v>
      </c>
      <c r="D5" s="59" t="s">
        <v>202</v>
      </c>
      <c r="E5" s="25"/>
      <c r="F5" s="50"/>
      <c r="G5" s="66"/>
      <c r="J5" s="8">
        <f>IF(E5="X",1,0)</f>
        <v>0</v>
      </c>
      <c r="M5" s="8">
        <f>K7</f>
        <v>3</v>
      </c>
      <c r="N5" s="8">
        <f>K11</f>
        <v>4</v>
      </c>
      <c r="O5" s="8">
        <f>K18</f>
        <v>7</v>
      </c>
      <c r="P5" s="8">
        <f>K22</f>
        <v>4</v>
      </c>
      <c r="Q5" s="8">
        <f>K27</f>
        <v>5</v>
      </c>
      <c r="R5" s="8">
        <f>K32</f>
        <v>5</v>
      </c>
      <c r="S5" s="8">
        <f>K39</f>
        <v>7</v>
      </c>
      <c r="T5" s="8">
        <f>K45</f>
        <v>6</v>
      </c>
      <c r="U5" s="8">
        <f>K52</f>
        <v>7</v>
      </c>
      <c r="V5" s="8">
        <f>K61</f>
        <v>9</v>
      </c>
      <c r="W5" s="8">
        <f>K66</f>
        <v>5</v>
      </c>
      <c r="X5" s="8">
        <f>K71</f>
        <v>5</v>
      </c>
      <c r="Y5" s="8">
        <f>K76</f>
        <v>5</v>
      </c>
      <c r="Z5" s="8">
        <f>K80</f>
        <v>4</v>
      </c>
      <c r="AA5" s="8">
        <f>K85</f>
        <v>5</v>
      </c>
    </row>
    <row r="6" spans="1:27" ht="19.5" customHeight="1" outlineLevel="1" x14ac:dyDescent="0.3">
      <c r="A6" s="52"/>
      <c r="B6" s="53"/>
      <c r="C6" s="56"/>
      <c r="D6" s="59" t="s">
        <v>203</v>
      </c>
      <c r="E6" s="25"/>
      <c r="F6" s="50"/>
      <c r="G6" s="66"/>
      <c r="J6" s="8">
        <f t="shared" ref="J6:J72" si="0">IF(E6="X",1,0)</f>
        <v>0</v>
      </c>
      <c r="M6" s="8">
        <f>L7</f>
        <v>0</v>
      </c>
      <c r="N6" s="8">
        <f>L11</f>
        <v>0</v>
      </c>
      <c r="O6" s="8">
        <f>L18</f>
        <v>0</v>
      </c>
      <c r="P6" s="8">
        <f>L22</f>
        <v>0</v>
      </c>
      <c r="Q6" s="8">
        <f>L27</f>
        <v>0</v>
      </c>
      <c r="R6" s="8">
        <f>L32</f>
        <v>0</v>
      </c>
      <c r="S6" s="8">
        <f>L39</f>
        <v>0</v>
      </c>
      <c r="T6" s="8">
        <f>L45</f>
        <v>0</v>
      </c>
      <c r="U6" s="8">
        <f>L52</f>
        <v>0</v>
      </c>
      <c r="V6" s="8">
        <f>L61</f>
        <v>0</v>
      </c>
      <c r="W6" s="8">
        <f>L66</f>
        <v>0</v>
      </c>
      <c r="X6" s="8">
        <f>L71</f>
        <v>0</v>
      </c>
      <c r="Y6" s="8">
        <f>L76</f>
        <v>0</v>
      </c>
      <c r="Z6" s="8">
        <f>L80</f>
        <v>0</v>
      </c>
      <c r="AA6" s="8">
        <f>L85</f>
        <v>0</v>
      </c>
    </row>
    <row r="7" spans="1:27" ht="48" customHeight="1" outlineLevel="1" x14ac:dyDescent="0.3">
      <c r="A7" s="52"/>
      <c r="B7" s="53"/>
      <c r="C7" s="48"/>
      <c r="D7" s="59" t="s">
        <v>204</v>
      </c>
      <c r="E7" s="25"/>
      <c r="F7" s="50"/>
      <c r="G7" s="66"/>
      <c r="J7" s="8">
        <f t="shared" si="0"/>
        <v>0</v>
      </c>
      <c r="K7" s="14">
        <v>3</v>
      </c>
      <c r="L7" s="14">
        <f>SUM(J5:J7)</f>
        <v>0</v>
      </c>
      <c r="M7" s="17">
        <f>M6/M5*100</f>
        <v>0</v>
      </c>
      <c r="N7" s="17">
        <f>N6/N5*100</f>
        <v>0</v>
      </c>
      <c r="O7" s="17">
        <f t="shared" ref="O7:AA7" si="1">O6/O5*100</f>
        <v>0</v>
      </c>
      <c r="P7" s="17">
        <f t="shared" si="1"/>
        <v>0</v>
      </c>
      <c r="Q7" s="17">
        <f t="shared" si="1"/>
        <v>0</v>
      </c>
      <c r="R7" s="17">
        <f t="shared" si="1"/>
        <v>0</v>
      </c>
      <c r="S7" s="17">
        <f t="shared" si="1"/>
        <v>0</v>
      </c>
      <c r="T7" s="17">
        <f t="shared" si="1"/>
        <v>0</v>
      </c>
      <c r="U7" s="17">
        <f t="shared" si="1"/>
        <v>0</v>
      </c>
      <c r="V7" s="17">
        <f t="shared" si="1"/>
        <v>0</v>
      </c>
      <c r="W7" s="17">
        <f t="shared" si="1"/>
        <v>0</v>
      </c>
      <c r="X7" s="17">
        <f t="shared" si="1"/>
        <v>0</v>
      </c>
      <c r="Y7" s="17">
        <f t="shared" si="1"/>
        <v>0</v>
      </c>
      <c r="Z7" s="17">
        <f t="shared" si="1"/>
        <v>0</v>
      </c>
      <c r="AA7" s="17">
        <f t="shared" si="1"/>
        <v>0</v>
      </c>
    </row>
    <row r="8" spans="1:27" outlineLevel="1" x14ac:dyDescent="0.3">
      <c r="A8" s="52"/>
      <c r="B8" s="53"/>
      <c r="C8" s="109" t="s">
        <v>5</v>
      </c>
      <c r="D8" s="59" t="s">
        <v>205</v>
      </c>
      <c r="E8" s="25"/>
      <c r="F8" s="50"/>
      <c r="G8" s="66"/>
      <c r="J8" s="8">
        <f t="shared" si="0"/>
        <v>0</v>
      </c>
    </row>
    <row r="9" spans="1:27" s="50" customFormat="1" outlineLevel="1" x14ac:dyDescent="0.3">
      <c r="A9" s="52"/>
      <c r="B9" s="53"/>
      <c r="C9" s="110"/>
      <c r="D9" s="111" t="s">
        <v>206</v>
      </c>
      <c r="E9" s="25"/>
      <c r="G9" s="66"/>
      <c r="H9" s="33"/>
      <c r="I9" s="22"/>
      <c r="J9" s="36">
        <f t="shared" si="0"/>
        <v>0</v>
      </c>
      <c r="K9" s="36"/>
      <c r="L9" s="36"/>
      <c r="M9" s="36"/>
      <c r="N9" s="36"/>
      <c r="O9" s="36"/>
      <c r="P9" s="36"/>
      <c r="Q9" s="36"/>
      <c r="R9" s="36"/>
      <c r="S9" s="36"/>
      <c r="T9" s="36"/>
      <c r="U9" s="36"/>
      <c r="V9" s="36"/>
      <c r="W9" s="36"/>
      <c r="X9" s="36"/>
      <c r="Y9" s="36"/>
      <c r="Z9" s="36"/>
      <c r="AA9" s="36"/>
    </row>
    <row r="10" spans="1:27" s="50" customFormat="1" ht="28.8" outlineLevel="1" x14ac:dyDescent="0.3">
      <c r="A10" s="52"/>
      <c r="B10" s="53"/>
      <c r="C10" s="110"/>
      <c r="D10" s="111" t="s">
        <v>569</v>
      </c>
      <c r="E10" s="25"/>
      <c r="G10" s="66"/>
      <c r="H10" s="33"/>
      <c r="I10" s="22"/>
      <c r="J10" s="36">
        <f t="shared" si="0"/>
        <v>0</v>
      </c>
      <c r="K10" s="36"/>
      <c r="L10" s="36"/>
      <c r="M10" s="36"/>
      <c r="N10" s="36"/>
      <c r="O10" s="36"/>
      <c r="P10" s="36"/>
      <c r="Q10" s="36"/>
      <c r="R10" s="36"/>
      <c r="S10" s="36"/>
      <c r="T10" s="36"/>
      <c r="U10" s="36"/>
      <c r="V10" s="36"/>
      <c r="W10" s="36"/>
      <c r="X10" s="36"/>
      <c r="Y10" s="36"/>
      <c r="Z10" s="36"/>
      <c r="AA10" s="36"/>
    </row>
    <row r="11" spans="1:27" ht="28.8" outlineLevel="1" x14ac:dyDescent="0.3">
      <c r="A11" s="52"/>
      <c r="B11" s="53"/>
      <c r="C11" s="112"/>
      <c r="D11" s="59" t="s">
        <v>1069</v>
      </c>
      <c r="E11" s="25"/>
      <c r="F11" s="50"/>
      <c r="G11" s="66"/>
      <c r="J11" s="8">
        <f t="shared" si="0"/>
        <v>0</v>
      </c>
      <c r="K11" s="14">
        <v>4</v>
      </c>
      <c r="L11" s="14">
        <f>SUM(J8:J11)</f>
        <v>0</v>
      </c>
    </row>
    <row r="12" spans="1:27" outlineLevel="1" x14ac:dyDescent="0.3">
      <c r="A12" s="52"/>
      <c r="B12" s="53"/>
      <c r="C12" s="83" t="s">
        <v>56</v>
      </c>
      <c r="D12" s="61" t="s">
        <v>207</v>
      </c>
      <c r="E12" s="25"/>
      <c r="F12" s="50"/>
      <c r="G12" s="66"/>
      <c r="J12" s="8">
        <f t="shared" si="0"/>
        <v>0</v>
      </c>
      <c r="K12" s="14"/>
      <c r="L12" s="14"/>
    </row>
    <row r="13" spans="1:27" ht="18" customHeight="1" outlineLevel="1" x14ac:dyDescent="0.3">
      <c r="A13" s="52"/>
      <c r="B13" s="53"/>
      <c r="C13" s="76"/>
      <c r="D13" s="61" t="s">
        <v>208</v>
      </c>
      <c r="E13" s="25"/>
      <c r="F13" s="50"/>
      <c r="G13" s="66"/>
      <c r="J13" s="8">
        <f t="shared" si="0"/>
        <v>0</v>
      </c>
      <c r="K13" s="14"/>
      <c r="L13" s="14"/>
    </row>
    <row r="14" spans="1:27" outlineLevel="1" x14ac:dyDescent="0.3">
      <c r="A14" s="52"/>
      <c r="B14" s="53"/>
      <c r="C14" s="76"/>
      <c r="D14" s="61" t="s">
        <v>209</v>
      </c>
      <c r="E14" s="25"/>
      <c r="F14" s="50"/>
      <c r="G14" s="66"/>
      <c r="J14" s="8">
        <f t="shared" si="0"/>
        <v>0</v>
      </c>
      <c r="K14" s="14"/>
      <c r="L14" s="14"/>
    </row>
    <row r="15" spans="1:27" ht="28.8" outlineLevel="1" x14ac:dyDescent="0.3">
      <c r="A15" s="52"/>
      <c r="B15" s="53"/>
      <c r="C15" s="76"/>
      <c r="D15" s="61" t="s">
        <v>210</v>
      </c>
      <c r="E15" s="25"/>
      <c r="F15" s="50"/>
      <c r="G15" s="66"/>
      <c r="J15" s="8">
        <f t="shared" si="0"/>
        <v>0</v>
      </c>
      <c r="K15" s="14"/>
      <c r="L15" s="14"/>
    </row>
    <row r="16" spans="1:27" ht="28.8" outlineLevel="1" x14ac:dyDescent="0.3">
      <c r="A16" s="52"/>
      <c r="B16" s="53"/>
      <c r="C16" s="76"/>
      <c r="D16" s="61" t="s">
        <v>211</v>
      </c>
      <c r="E16" s="25"/>
      <c r="F16" s="50"/>
      <c r="G16" s="66"/>
      <c r="J16" s="8">
        <f t="shared" si="0"/>
        <v>0</v>
      </c>
      <c r="K16" s="14"/>
      <c r="L16" s="14"/>
    </row>
    <row r="17" spans="1:12" outlineLevel="1" x14ac:dyDescent="0.3">
      <c r="A17" s="52"/>
      <c r="B17" s="53"/>
      <c r="C17" s="76"/>
      <c r="D17" s="61" t="s">
        <v>213</v>
      </c>
      <c r="E17" s="25"/>
      <c r="F17" s="50"/>
      <c r="G17" s="66"/>
      <c r="J17" s="8">
        <f t="shared" si="0"/>
        <v>0</v>
      </c>
      <c r="K17" s="14"/>
      <c r="L17" s="14"/>
    </row>
    <row r="18" spans="1:12" ht="28.8" outlineLevel="1" x14ac:dyDescent="0.3">
      <c r="A18" s="52"/>
      <c r="B18" s="53"/>
      <c r="C18" s="50"/>
      <c r="D18" s="61" t="s">
        <v>212</v>
      </c>
      <c r="E18" s="25"/>
      <c r="F18" s="50"/>
      <c r="G18" s="66"/>
      <c r="J18" s="8">
        <f t="shared" si="0"/>
        <v>0</v>
      </c>
      <c r="K18" s="8">
        <v>7</v>
      </c>
      <c r="L18" s="14">
        <f>SUM(J12:J18)</f>
        <v>0</v>
      </c>
    </row>
    <row r="19" spans="1:12" ht="30.75" customHeight="1" outlineLevel="1" x14ac:dyDescent="0.3">
      <c r="A19" s="52"/>
      <c r="B19" s="54" t="s">
        <v>7</v>
      </c>
      <c r="C19" s="48" t="s">
        <v>8</v>
      </c>
      <c r="D19" s="59" t="s">
        <v>214</v>
      </c>
      <c r="E19" s="25"/>
      <c r="F19" s="50"/>
      <c r="G19" s="66"/>
      <c r="J19" s="8">
        <f t="shared" si="0"/>
        <v>0</v>
      </c>
    </row>
    <row r="20" spans="1:12" ht="36" customHeight="1" outlineLevel="1" x14ac:dyDescent="0.3">
      <c r="A20" s="52"/>
      <c r="B20" s="53"/>
      <c r="C20" s="56"/>
      <c r="D20" s="59" t="s">
        <v>215</v>
      </c>
      <c r="E20" s="25"/>
      <c r="F20" s="50"/>
      <c r="G20" s="66"/>
      <c r="J20" s="8">
        <f t="shared" si="0"/>
        <v>0</v>
      </c>
    </row>
    <row r="21" spans="1:12" ht="33" customHeight="1" outlineLevel="1" x14ac:dyDescent="0.3">
      <c r="A21" s="52"/>
      <c r="B21" s="53"/>
      <c r="C21" s="56"/>
      <c r="D21" s="59" t="s">
        <v>216</v>
      </c>
      <c r="E21" s="25"/>
      <c r="F21" s="50"/>
      <c r="G21" s="66"/>
      <c r="J21" s="8">
        <f t="shared" si="0"/>
        <v>0</v>
      </c>
      <c r="L21" s="14"/>
    </row>
    <row r="22" spans="1:12" ht="37.5" customHeight="1" outlineLevel="1" x14ac:dyDescent="0.3">
      <c r="A22" s="52"/>
      <c r="B22" s="53"/>
      <c r="C22" s="56"/>
      <c r="D22" s="59" t="s">
        <v>217</v>
      </c>
      <c r="E22" s="25"/>
      <c r="F22" s="50"/>
      <c r="G22" s="66"/>
      <c r="J22" s="8">
        <f t="shared" si="0"/>
        <v>0</v>
      </c>
      <c r="K22" s="8">
        <v>4</v>
      </c>
      <c r="L22" s="14">
        <f>SUM(J19:J22)</f>
        <v>0</v>
      </c>
    </row>
    <row r="23" spans="1:12" ht="19.5" customHeight="1" outlineLevel="1" x14ac:dyDescent="0.3">
      <c r="A23" s="52"/>
      <c r="B23" s="53"/>
      <c r="C23" s="55" t="s">
        <v>9</v>
      </c>
      <c r="D23" s="59" t="s">
        <v>218</v>
      </c>
      <c r="E23" s="25"/>
      <c r="F23" s="50"/>
      <c r="G23" s="66"/>
      <c r="J23" s="8">
        <f t="shared" si="0"/>
        <v>0</v>
      </c>
    </row>
    <row r="24" spans="1:12" ht="21" customHeight="1" outlineLevel="1" x14ac:dyDescent="0.3">
      <c r="A24" s="52"/>
      <c r="B24" s="53"/>
      <c r="C24" s="56"/>
      <c r="D24" s="59" t="s">
        <v>219</v>
      </c>
      <c r="E24" s="25"/>
      <c r="F24" s="50"/>
      <c r="G24" s="66"/>
      <c r="J24" s="8">
        <f t="shared" si="0"/>
        <v>0</v>
      </c>
    </row>
    <row r="25" spans="1:12" ht="20.25" customHeight="1" outlineLevel="1" x14ac:dyDescent="0.3">
      <c r="A25" s="52"/>
      <c r="B25" s="53"/>
      <c r="C25" s="56"/>
      <c r="D25" s="59" t="s">
        <v>220</v>
      </c>
      <c r="E25" s="25"/>
      <c r="F25" s="50"/>
      <c r="G25" s="66"/>
      <c r="J25" s="8">
        <f t="shared" si="0"/>
        <v>0</v>
      </c>
      <c r="L25" s="14"/>
    </row>
    <row r="26" spans="1:12" ht="21.75" customHeight="1" outlineLevel="1" x14ac:dyDescent="0.3">
      <c r="A26" s="52"/>
      <c r="B26" s="53"/>
      <c r="C26" s="56"/>
      <c r="D26" s="59" t="s">
        <v>221</v>
      </c>
      <c r="E26" s="25"/>
      <c r="F26" s="50"/>
      <c r="G26" s="66"/>
      <c r="J26" s="8">
        <f t="shared" si="0"/>
        <v>0</v>
      </c>
      <c r="L26" s="14"/>
    </row>
    <row r="27" spans="1:12" ht="35.1" customHeight="1" outlineLevel="1" x14ac:dyDescent="0.3">
      <c r="A27" s="52"/>
      <c r="B27" s="53"/>
      <c r="C27" s="56"/>
      <c r="D27" s="59" t="s">
        <v>222</v>
      </c>
      <c r="E27" s="25"/>
      <c r="F27" s="50"/>
      <c r="G27" s="66"/>
      <c r="J27" s="8">
        <f t="shared" si="0"/>
        <v>0</v>
      </c>
      <c r="K27" s="8">
        <v>5</v>
      </c>
      <c r="L27" s="14">
        <f>SUM(J23:J27)</f>
        <v>0</v>
      </c>
    </row>
    <row r="28" spans="1:12" ht="24.75" customHeight="1" outlineLevel="1" x14ac:dyDescent="0.3">
      <c r="A28" s="51"/>
      <c r="B28" s="53"/>
      <c r="C28" s="55" t="s">
        <v>10</v>
      </c>
      <c r="D28" s="59" t="s">
        <v>223</v>
      </c>
      <c r="E28" s="25"/>
      <c r="F28" s="50"/>
      <c r="G28" s="66"/>
      <c r="J28" s="8">
        <f t="shared" si="0"/>
        <v>0</v>
      </c>
    </row>
    <row r="29" spans="1:12" ht="35.25" customHeight="1" outlineLevel="1" x14ac:dyDescent="0.3">
      <c r="A29" s="51"/>
      <c r="B29" s="53"/>
      <c r="C29" s="56"/>
      <c r="D29" s="59" t="s">
        <v>224</v>
      </c>
      <c r="E29" s="25"/>
      <c r="F29" s="50"/>
      <c r="G29" s="66"/>
      <c r="J29" s="8">
        <f t="shared" si="0"/>
        <v>0</v>
      </c>
    </row>
    <row r="30" spans="1:12" ht="18.75" customHeight="1" outlineLevel="1" x14ac:dyDescent="0.3">
      <c r="A30" s="51"/>
      <c r="B30" s="53"/>
      <c r="C30" s="60"/>
      <c r="D30" s="61" t="s">
        <v>225</v>
      </c>
      <c r="E30" s="25"/>
      <c r="F30" s="50"/>
      <c r="G30" s="66"/>
      <c r="J30" s="8">
        <f t="shared" si="0"/>
        <v>0</v>
      </c>
    </row>
    <row r="31" spans="1:12" ht="20.100000000000001" customHeight="1" outlineLevel="1" x14ac:dyDescent="0.3">
      <c r="A31" s="51"/>
      <c r="B31" s="53"/>
      <c r="C31" s="60"/>
      <c r="D31" s="61" t="s">
        <v>226</v>
      </c>
      <c r="E31" s="25"/>
      <c r="F31" s="50"/>
      <c r="G31" s="66"/>
      <c r="J31" s="8">
        <f t="shared" si="0"/>
        <v>0</v>
      </c>
    </row>
    <row r="32" spans="1:12" ht="35.1" customHeight="1" outlineLevel="1" x14ac:dyDescent="0.3">
      <c r="A32" s="51"/>
      <c r="B32" s="53"/>
      <c r="C32" s="48"/>
      <c r="D32" s="59" t="s">
        <v>227</v>
      </c>
      <c r="E32" s="25"/>
      <c r="F32" s="50"/>
      <c r="G32" s="66"/>
      <c r="J32" s="8">
        <f t="shared" si="0"/>
        <v>0</v>
      </c>
      <c r="K32" s="8">
        <v>5</v>
      </c>
      <c r="L32" s="14">
        <f>SUM(J28:J32)</f>
        <v>0</v>
      </c>
    </row>
    <row r="33" spans="1:12" ht="39" customHeight="1" outlineLevel="1" x14ac:dyDescent="0.3">
      <c r="A33" s="51"/>
      <c r="B33" s="54" t="s">
        <v>12</v>
      </c>
      <c r="C33" s="48" t="s">
        <v>13</v>
      </c>
      <c r="D33" s="59" t="s">
        <v>228</v>
      </c>
      <c r="E33" s="25"/>
      <c r="F33" s="50"/>
      <c r="G33" s="66"/>
      <c r="J33" s="8">
        <f t="shared" si="0"/>
        <v>0</v>
      </c>
    </row>
    <row r="34" spans="1:12" ht="37.5" customHeight="1" outlineLevel="1" x14ac:dyDescent="0.3">
      <c r="A34" s="51"/>
      <c r="B34" s="53"/>
      <c r="C34" s="56"/>
      <c r="D34" s="59" t="s">
        <v>229</v>
      </c>
      <c r="E34" s="25"/>
      <c r="F34" s="50"/>
      <c r="G34" s="66"/>
      <c r="J34" s="8">
        <f t="shared" si="0"/>
        <v>0</v>
      </c>
    </row>
    <row r="35" spans="1:12" ht="39.75" customHeight="1" outlineLevel="1" x14ac:dyDescent="0.3">
      <c r="A35" s="51"/>
      <c r="B35" s="53"/>
      <c r="C35" s="56"/>
      <c r="D35" s="59" t="s">
        <v>230</v>
      </c>
      <c r="E35" s="25"/>
      <c r="F35" s="50"/>
      <c r="G35" s="66"/>
      <c r="J35" s="8">
        <f t="shared" si="0"/>
        <v>0</v>
      </c>
      <c r="L35" s="14"/>
    </row>
    <row r="36" spans="1:12" ht="39.75" customHeight="1" outlineLevel="1" x14ac:dyDescent="0.3">
      <c r="A36" s="51"/>
      <c r="B36" s="53"/>
      <c r="C36" s="56"/>
      <c r="D36" s="59" t="s">
        <v>231</v>
      </c>
      <c r="E36" s="25"/>
      <c r="F36" s="50"/>
      <c r="G36" s="66"/>
      <c r="J36" s="8">
        <f t="shared" si="0"/>
        <v>0</v>
      </c>
      <c r="L36" s="14"/>
    </row>
    <row r="37" spans="1:12" ht="20.100000000000001" customHeight="1" outlineLevel="1" x14ac:dyDescent="0.3">
      <c r="A37" s="51"/>
      <c r="B37" s="53"/>
      <c r="C37" s="56"/>
      <c r="D37" s="59" t="s">
        <v>232</v>
      </c>
      <c r="E37" s="25"/>
      <c r="F37" s="50"/>
      <c r="G37" s="66"/>
      <c r="J37" s="8">
        <f t="shared" si="0"/>
        <v>0</v>
      </c>
      <c r="L37" s="14"/>
    </row>
    <row r="38" spans="1:12" ht="20.100000000000001" customHeight="1" outlineLevel="1" x14ac:dyDescent="0.3">
      <c r="A38" s="51"/>
      <c r="B38" s="53"/>
      <c r="C38" s="56"/>
      <c r="D38" s="59" t="s">
        <v>233</v>
      </c>
      <c r="E38" s="25"/>
      <c r="F38" s="50"/>
      <c r="G38" s="66"/>
      <c r="J38" s="8">
        <f t="shared" si="0"/>
        <v>0</v>
      </c>
      <c r="L38" s="14"/>
    </row>
    <row r="39" spans="1:12" ht="20.100000000000001" customHeight="1" outlineLevel="1" x14ac:dyDescent="0.3">
      <c r="A39" s="51"/>
      <c r="B39" s="53"/>
      <c r="C39" s="56"/>
      <c r="D39" s="59" t="s">
        <v>234</v>
      </c>
      <c r="E39" s="25"/>
      <c r="F39" s="50"/>
      <c r="G39" s="66"/>
      <c r="J39" s="8">
        <f t="shared" si="0"/>
        <v>0</v>
      </c>
      <c r="K39" s="8">
        <v>7</v>
      </c>
      <c r="L39" s="14">
        <f>SUM(J33:J39)</f>
        <v>0</v>
      </c>
    </row>
    <row r="40" spans="1:12" ht="28.8" outlineLevel="1" x14ac:dyDescent="0.3">
      <c r="A40" s="51"/>
      <c r="B40" s="53"/>
      <c r="C40" s="55" t="s">
        <v>14</v>
      </c>
      <c r="D40" s="59" t="s">
        <v>235</v>
      </c>
      <c r="E40" s="25"/>
      <c r="F40" s="50"/>
      <c r="G40" s="66"/>
      <c r="J40" s="8">
        <f t="shared" si="0"/>
        <v>0</v>
      </c>
    </row>
    <row r="41" spans="1:12" ht="28.8" outlineLevel="1" x14ac:dyDescent="0.3">
      <c r="A41" s="51"/>
      <c r="B41" s="53"/>
      <c r="C41" s="56"/>
      <c r="D41" s="59" t="s">
        <v>236</v>
      </c>
      <c r="E41" s="25"/>
      <c r="F41" s="50"/>
      <c r="G41" s="66"/>
      <c r="J41" s="8">
        <f t="shared" si="0"/>
        <v>0</v>
      </c>
    </row>
    <row r="42" spans="1:12" ht="28.8" outlineLevel="1" x14ac:dyDescent="0.3">
      <c r="A42" s="51"/>
      <c r="B42" s="53"/>
      <c r="C42" s="56"/>
      <c r="D42" s="59" t="s">
        <v>237</v>
      </c>
      <c r="E42" s="25"/>
      <c r="F42" s="50"/>
      <c r="G42" s="66"/>
      <c r="J42" s="8">
        <f t="shared" si="0"/>
        <v>0</v>
      </c>
    </row>
    <row r="43" spans="1:12" ht="28.8" outlineLevel="1" x14ac:dyDescent="0.3">
      <c r="A43" s="51"/>
      <c r="B43" s="53"/>
      <c r="C43" s="56"/>
      <c r="D43" s="59" t="s">
        <v>238</v>
      </c>
      <c r="E43" s="25"/>
      <c r="F43" s="50"/>
      <c r="G43" s="66"/>
      <c r="J43" s="8">
        <f t="shared" si="0"/>
        <v>0</v>
      </c>
      <c r="L43" s="14"/>
    </row>
    <row r="44" spans="1:12" ht="28.8" outlineLevel="1" x14ac:dyDescent="0.3">
      <c r="A44" s="51"/>
      <c r="B44" s="53"/>
      <c r="C44" s="56"/>
      <c r="D44" s="59" t="s">
        <v>239</v>
      </c>
      <c r="E44" s="25"/>
      <c r="F44" s="50"/>
      <c r="G44" s="66"/>
      <c r="J44" s="8">
        <f t="shared" si="0"/>
        <v>0</v>
      </c>
      <c r="L44" s="14"/>
    </row>
    <row r="45" spans="1:12" ht="28.8" outlineLevel="1" x14ac:dyDescent="0.3">
      <c r="A45" s="51"/>
      <c r="B45" s="53"/>
      <c r="C45" s="56"/>
      <c r="D45" s="59" t="s">
        <v>240</v>
      </c>
      <c r="E45" s="25"/>
      <c r="F45" s="50"/>
      <c r="G45" s="66"/>
      <c r="J45" s="8">
        <f t="shared" si="0"/>
        <v>0</v>
      </c>
      <c r="K45" s="8">
        <v>6</v>
      </c>
      <c r="L45" s="14">
        <f>SUM(J40:J45)</f>
        <v>0</v>
      </c>
    </row>
    <row r="46" spans="1:12" ht="28.8" outlineLevel="1" x14ac:dyDescent="0.3">
      <c r="A46" s="51"/>
      <c r="B46" s="53"/>
      <c r="C46" s="55" t="s">
        <v>15</v>
      </c>
      <c r="D46" s="59" t="s">
        <v>241</v>
      </c>
      <c r="E46" s="25"/>
      <c r="F46" s="50"/>
      <c r="G46" s="66"/>
      <c r="J46" s="8">
        <f t="shared" si="0"/>
        <v>0</v>
      </c>
    </row>
    <row r="47" spans="1:12" outlineLevel="1" x14ac:dyDescent="0.3">
      <c r="A47" s="51"/>
      <c r="B47" s="53"/>
      <c r="C47" s="56"/>
      <c r="D47" s="59" t="s">
        <v>242</v>
      </c>
      <c r="E47" s="25"/>
      <c r="F47" s="50"/>
      <c r="G47" s="66"/>
      <c r="J47" s="8">
        <f t="shared" si="0"/>
        <v>0</v>
      </c>
    </row>
    <row r="48" spans="1:12" outlineLevel="1" x14ac:dyDescent="0.3">
      <c r="A48" s="51"/>
      <c r="B48" s="84"/>
      <c r="C48" s="56"/>
      <c r="D48" s="59" t="s">
        <v>243</v>
      </c>
      <c r="E48" s="25"/>
      <c r="F48" s="50"/>
      <c r="G48" s="66"/>
      <c r="J48" s="8">
        <f t="shared" si="0"/>
        <v>0</v>
      </c>
    </row>
    <row r="49" spans="1:27" outlineLevel="1" x14ac:dyDescent="0.3">
      <c r="A49" s="51"/>
      <c r="B49" s="84"/>
      <c r="C49" s="56"/>
      <c r="D49" s="59" t="s">
        <v>1070</v>
      </c>
      <c r="E49" s="25"/>
      <c r="F49" s="50"/>
      <c r="G49" s="66"/>
      <c r="J49" s="8">
        <f t="shared" si="0"/>
        <v>0</v>
      </c>
      <c r="L49" s="14"/>
    </row>
    <row r="50" spans="1:27" ht="28.8" outlineLevel="1" x14ac:dyDescent="0.3">
      <c r="A50" s="51"/>
      <c r="B50" s="53"/>
      <c r="C50" s="56"/>
      <c r="D50" s="59" t="s">
        <v>244</v>
      </c>
      <c r="E50" s="25"/>
      <c r="F50" s="50"/>
      <c r="G50" s="66"/>
      <c r="J50" s="8">
        <f t="shared" si="0"/>
        <v>0</v>
      </c>
      <c r="L50" s="14"/>
    </row>
    <row r="51" spans="1:27" s="50" customFormat="1" outlineLevel="1" x14ac:dyDescent="0.3">
      <c r="A51" s="51"/>
      <c r="B51" s="53"/>
      <c r="C51" s="110"/>
      <c r="D51" s="111" t="s">
        <v>245</v>
      </c>
      <c r="E51" s="25"/>
      <c r="G51" s="66"/>
      <c r="H51" s="33"/>
      <c r="I51" s="22"/>
      <c r="J51" s="36">
        <f t="shared" si="0"/>
        <v>0</v>
      </c>
      <c r="K51" s="36"/>
      <c r="L51" s="14"/>
      <c r="M51" s="36"/>
      <c r="N51" s="36"/>
      <c r="O51" s="36"/>
      <c r="P51" s="36"/>
      <c r="Q51" s="36"/>
      <c r="R51" s="36"/>
      <c r="S51" s="36"/>
      <c r="T51" s="36"/>
      <c r="U51" s="36"/>
      <c r="V51" s="36"/>
      <c r="W51" s="36"/>
      <c r="X51" s="36"/>
      <c r="Y51" s="36"/>
      <c r="Z51" s="36"/>
      <c r="AA51" s="36"/>
    </row>
    <row r="52" spans="1:27" ht="28.8" outlineLevel="1" x14ac:dyDescent="0.3">
      <c r="A52" s="51"/>
      <c r="B52" s="53"/>
      <c r="C52" s="56"/>
      <c r="D52" s="59" t="s">
        <v>1071</v>
      </c>
      <c r="E52" s="25"/>
      <c r="F52" s="50"/>
      <c r="G52" s="66"/>
      <c r="J52" s="8">
        <f t="shared" si="0"/>
        <v>0</v>
      </c>
      <c r="K52" s="8">
        <v>7</v>
      </c>
      <c r="L52" s="14">
        <f>SUM(J46:J52)</f>
        <v>0</v>
      </c>
    </row>
    <row r="53" spans="1:27" outlineLevel="1" x14ac:dyDescent="0.3">
      <c r="A53" s="51"/>
      <c r="B53" s="54" t="s">
        <v>17</v>
      </c>
      <c r="C53" s="55" t="s">
        <v>18</v>
      </c>
      <c r="D53" s="59" t="s">
        <v>246</v>
      </c>
      <c r="E53" s="25"/>
      <c r="F53" s="50"/>
      <c r="G53" s="66"/>
      <c r="J53" s="8">
        <f t="shared" si="0"/>
        <v>0</v>
      </c>
    </row>
    <row r="54" spans="1:27" ht="28.8" outlineLevel="1" x14ac:dyDescent="0.3">
      <c r="A54" s="51"/>
      <c r="B54" s="53"/>
      <c r="C54" s="56"/>
      <c r="D54" s="59" t="s">
        <v>247</v>
      </c>
      <c r="E54" s="25"/>
      <c r="F54" s="50"/>
      <c r="G54" s="66"/>
      <c r="J54" s="8">
        <f t="shared" si="0"/>
        <v>0</v>
      </c>
    </row>
    <row r="55" spans="1:27" outlineLevel="1" x14ac:dyDescent="0.3">
      <c r="A55" s="51"/>
      <c r="B55" s="53"/>
      <c r="C55" s="56"/>
      <c r="D55" s="59" t="s">
        <v>248</v>
      </c>
      <c r="E55" s="25"/>
      <c r="F55" s="50"/>
      <c r="G55" s="66"/>
      <c r="J55" s="8">
        <f t="shared" si="0"/>
        <v>0</v>
      </c>
    </row>
    <row r="56" spans="1:27" outlineLevel="1" x14ac:dyDescent="0.3">
      <c r="A56" s="51"/>
      <c r="B56" s="53"/>
      <c r="C56" s="56"/>
      <c r="D56" s="59" t="s">
        <v>249</v>
      </c>
      <c r="E56" s="25"/>
      <c r="F56" s="50"/>
      <c r="G56" s="66"/>
      <c r="J56" s="8">
        <f t="shared" si="0"/>
        <v>0</v>
      </c>
    </row>
    <row r="57" spans="1:27" ht="28.8" outlineLevel="1" x14ac:dyDescent="0.3">
      <c r="A57" s="51"/>
      <c r="B57" s="53"/>
      <c r="C57" s="56"/>
      <c r="D57" s="31" t="s">
        <v>250</v>
      </c>
      <c r="E57" s="25"/>
      <c r="F57" s="50"/>
      <c r="G57" s="66"/>
      <c r="J57" s="8">
        <f t="shared" si="0"/>
        <v>0</v>
      </c>
    </row>
    <row r="58" spans="1:27" outlineLevel="1" x14ac:dyDescent="0.3">
      <c r="A58" s="51"/>
      <c r="B58" s="53"/>
      <c r="C58" s="56"/>
      <c r="D58" s="31" t="s">
        <v>251</v>
      </c>
      <c r="E58" s="25"/>
      <c r="F58" s="50"/>
      <c r="G58" s="66"/>
      <c r="J58" s="8">
        <f t="shared" si="0"/>
        <v>0</v>
      </c>
      <c r="L58" s="14"/>
    </row>
    <row r="59" spans="1:27" ht="28.8" outlineLevel="1" x14ac:dyDescent="0.3">
      <c r="A59" s="51"/>
      <c r="B59" s="53"/>
      <c r="C59" s="56"/>
      <c r="D59" s="31" t="s">
        <v>252</v>
      </c>
      <c r="E59" s="25"/>
      <c r="F59" s="50"/>
      <c r="G59" s="66"/>
      <c r="J59" s="8">
        <f t="shared" si="0"/>
        <v>0</v>
      </c>
      <c r="L59" s="14"/>
    </row>
    <row r="60" spans="1:27" outlineLevel="1" x14ac:dyDescent="0.3">
      <c r="A60" s="51"/>
      <c r="B60" s="53"/>
      <c r="C60" s="56"/>
      <c r="D60" s="31" t="s">
        <v>253</v>
      </c>
      <c r="E60" s="25"/>
      <c r="F60" s="50"/>
      <c r="G60" s="66"/>
      <c r="J60" s="8">
        <f t="shared" si="0"/>
        <v>0</v>
      </c>
      <c r="L60" s="14"/>
    </row>
    <row r="61" spans="1:27" outlineLevel="1" x14ac:dyDescent="0.3">
      <c r="A61" s="51"/>
      <c r="B61" s="53"/>
      <c r="C61" s="56"/>
      <c r="D61" s="31" t="s">
        <v>254</v>
      </c>
      <c r="E61" s="25"/>
      <c r="F61" s="50"/>
      <c r="G61" s="66"/>
      <c r="J61" s="8">
        <f t="shared" si="0"/>
        <v>0</v>
      </c>
      <c r="K61" s="8">
        <v>9</v>
      </c>
      <c r="L61" s="14">
        <f>SUM(J53:J61)</f>
        <v>0</v>
      </c>
    </row>
    <row r="62" spans="1:27" ht="20.100000000000001" customHeight="1" outlineLevel="1" x14ac:dyDescent="0.3">
      <c r="A62" s="51"/>
      <c r="B62" s="53"/>
      <c r="C62" s="54" t="s">
        <v>19</v>
      </c>
      <c r="D62" s="59" t="s">
        <v>255</v>
      </c>
      <c r="E62" s="25"/>
      <c r="F62" s="50"/>
      <c r="G62" s="66"/>
      <c r="J62" s="8">
        <f t="shared" si="0"/>
        <v>0</v>
      </c>
    </row>
    <row r="63" spans="1:27" ht="20.100000000000001" customHeight="1" outlineLevel="1" x14ac:dyDescent="0.3">
      <c r="A63" s="52"/>
      <c r="B63" s="53"/>
      <c r="C63" s="56"/>
      <c r="D63" s="59" t="s">
        <v>256</v>
      </c>
      <c r="E63" s="25"/>
      <c r="F63" s="50"/>
      <c r="G63" s="66"/>
      <c r="J63" s="8">
        <f t="shared" si="0"/>
        <v>0</v>
      </c>
      <c r="O63" s="15"/>
      <c r="P63" s="15"/>
      <c r="Q63" s="15"/>
      <c r="R63" s="15"/>
      <c r="S63" s="15"/>
      <c r="T63" s="15"/>
      <c r="U63" s="15"/>
      <c r="V63" s="15"/>
      <c r="W63" s="15"/>
      <c r="X63" s="15"/>
      <c r="Z63" s="16"/>
    </row>
    <row r="64" spans="1:27" ht="18.75" customHeight="1" outlineLevel="1" x14ac:dyDescent="0.3">
      <c r="A64" s="52"/>
      <c r="B64" s="53"/>
      <c r="C64" s="56"/>
      <c r="D64" s="59" t="s">
        <v>257</v>
      </c>
      <c r="E64" s="25"/>
      <c r="F64" s="50"/>
      <c r="G64" s="66"/>
      <c r="J64" s="8">
        <f t="shared" si="0"/>
        <v>0</v>
      </c>
      <c r="O64" s="14"/>
      <c r="P64" s="14"/>
      <c r="Q64" s="14"/>
      <c r="R64" s="14"/>
      <c r="S64" s="14"/>
      <c r="T64" s="14"/>
      <c r="U64" s="14"/>
      <c r="V64" s="14"/>
      <c r="W64" s="14"/>
      <c r="X64" s="14"/>
    </row>
    <row r="65" spans="1:24" ht="35.1" customHeight="1" outlineLevel="1" x14ac:dyDescent="0.3">
      <c r="A65" s="52"/>
      <c r="B65" s="53"/>
      <c r="C65" s="56"/>
      <c r="D65" s="59" t="s">
        <v>258</v>
      </c>
      <c r="E65" s="25"/>
      <c r="F65" s="50"/>
      <c r="G65" s="66"/>
      <c r="J65" s="8">
        <f t="shared" si="0"/>
        <v>0</v>
      </c>
      <c r="L65" s="14"/>
      <c r="O65" s="14"/>
      <c r="P65" s="14"/>
      <c r="Q65" s="14"/>
      <c r="R65" s="14"/>
      <c r="S65" s="14"/>
      <c r="T65" s="14"/>
      <c r="U65" s="14"/>
      <c r="V65" s="14"/>
      <c r="W65" s="14"/>
      <c r="X65" s="14"/>
    </row>
    <row r="66" spans="1:24" ht="48" customHeight="1" outlineLevel="1" x14ac:dyDescent="0.3">
      <c r="A66" s="52"/>
      <c r="B66" s="53"/>
      <c r="C66" s="56"/>
      <c r="D66" s="59" t="s">
        <v>259</v>
      </c>
      <c r="E66" s="25"/>
      <c r="F66" s="50"/>
      <c r="G66" s="66"/>
      <c r="J66" s="8">
        <f t="shared" si="0"/>
        <v>0</v>
      </c>
      <c r="K66" s="8">
        <v>5</v>
      </c>
      <c r="L66" s="14">
        <f>SUM(J62:J66)</f>
        <v>0</v>
      </c>
      <c r="O66" s="14"/>
      <c r="P66" s="14"/>
      <c r="Q66" s="14"/>
      <c r="R66" s="14"/>
      <c r="S66" s="14"/>
      <c r="T66" s="14"/>
      <c r="U66" s="14"/>
      <c r="V66" s="14"/>
      <c r="W66" s="14"/>
      <c r="X66" s="14"/>
    </row>
    <row r="67" spans="1:24" ht="28.8" outlineLevel="1" x14ac:dyDescent="0.3">
      <c r="A67" s="52"/>
      <c r="B67" s="53"/>
      <c r="C67" s="55" t="s">
        <v>20</v>
      </c>
      <c r="D67" s="59" t="s">
        <v>260</v>
      </c>
      <c r="E67" s="25"/>
      <c r="F67" s="50"/>
      <c r="G67" s="66"/>
      <c r="J67" s="8">
        <f t="shared" si="0"/>
        <v>0</v>
      </c>
      <c r="O67" s="14"/>
      <c r="P67" s="14"/>
      <c r="Q67" s="14"/>
      <c r="R67" s="14"/>
      <c r="S67" s="14"/>
      <c r="T67" s="14"/>
      <c r="U67" s="14"/>
      <c r="V67" s="14"/>
      <c r="W67" s="14"/>
      <c r="X67" s="14"/>
    </row>
    <row r="68" spans="1:24" ht="28.8" outlineLevel="1" x14ac:dyDescent="0.3">
      <c r="A68" s="52"/>
      <c r="B68" s="53"/>
      <c r="C68" s="56"/>
      <c r="D68" s="59" t="s">
        <v>261</v>
      </c>
      <c r="E68" s="25"/>
      <c r="F68" s="50"/>
      <c r="G68" s="66"/>
      <c r="J68" s="8">
        <f t="shared" si="0"/>
        <v>0</v>
      </c>
      <c r="L68" s="14"/>
      <c r="O68" s="14"/>
      <c r="P68" s="14"/>
      <c r="Q68" s="14"/>
      <c r="R68" s="14"/>
      <c r="S68" s="14"/>
      <c r="T68" s="14"/>
      <c r="U68" s="14"/>
      <c r="V68" s="14"/>
      <c r="W68" s="14"/>
      <c r="X68" s="14"/>
    </row>
    <row r="69" spans="1:24" ht="28.8" outlineLevel="1" x14ac:dyDescent="0.3">
      <c r="A69" s="52"/>
      <c r="B69" s="53"/>
      <c r="C69" s="56"/>
      <c r="D69" s="59" t="s">
        <v>262</v>
      </c>
      <c r="E69" s="25"/>
      <c r="F69" s="50"/>
      <c r="G69" s="66"/>
      <c r="J69" s="8">
        <f t="shared" si="0"/>
        <v>0</v>
      </c>
      <c r="L69" s="14"/>
      <c r="O69" s="14"/>
      <c r="P69" s="14"/>
      <c r="Q69" s="14"/>
      <c r="R69" s="14"/>
      <c r="S69" s="14"/>
      <c r="T69" s="14"/>
      <c r="U69" s="14"/>
      <c r="V69" s="14"/>
      <c r="W69" s="14"/>
      <c r="X69" s="14"/>
    </row>
    <row r="70" spans="1:24" outlineLevel="1" x14ac:dyDescent="0.3">
      <c r="A70" s="52"/>
      <c r="B70" s="53"/>
      <c r="C70" s="56"/>
      <c r="D70" s="71" t="s">
        <v>263</v>
      </c>
      <c r="E70" s="25"/>
      <c r="F70" s="50"/>
      <c r="G70" s="66"/>
      <c r="J70" s="8">
        <f t="shared" si="0"/>
        <v>0</v>
      </c>
      <c r="L70" s="14"/>
      <c r="O70" s="14"/>
      <c r="P70" s="14"/>
      <c r="Q70" s="14"/>
      <c r="R70" s="14"/>
      <c r="S70" s="14"/>
      <c r="T70" s="14"/>
      <c r="U70" s="14"/>
      <c r="V70" s="14"/>
      <c r="W70" s="14"/>
      <c r="X70" s="14"/>
    </row>
    <row r="71" spans="1:24" ht="28.8" outlineLevel="1" x14ac:dyDescent="0.3">
      <c r="A71" s="52"/>
      <c r="B71" s="53"/>
      <c r="C71" s="56"/>
      <c r="D71" s="71" t="s">
        <v>264</v>
      </c>
      <c r="E71" s="25"/>
      <c r="F71" s="50"/>
      <c r="G71" s="66"/>
      <c r="J71" s="8">
        <f t="shared" si="0"/>
        <v>0</v>
      </c>
      <c r="K71" s="8">
        <v>5</v>
      </c>
      <c r="L71" s="14">
        <f>SUM(J67:J71)</f>
        <v>0</v>
      </c>
      <c r="O71" s="14"/>
      <c r="P71" s="14"/>
      <c r="Q71" s="14"/>
      <c r="R71" s="14"/>
      <c r="S71" s="14"/>
      <c r="T71" s="14"/>
      <c r="U71" s="14"/>
      <c r="V71" s="14"/>
      <c r="W71" s="14"/>
      <c r="X71" s="14"/>
    </row>
    <row r="72" spans="1:24" ht="28.8" outlineLevel="1" x14ac:dyDescent="0.3">
      <c r="A72" s="52"/>
      <c r="B72" s="53"/>
      <c r="C72" s="55" t="s">
        <v>21</v>
      </c>
      <c r="D72" s="71" t="s">
        <v>265</v>
      </c>
      <c r="E72" s="25"/>
      <c r="F72" s="50"/>
      <c r="G72" s="66"/>
      <c r="J72" s="8">
        <f t="shared" si="0"/>
        <v>0</v>
      </c>
    </row>
    <row r="73" spans="1:24" ht="28.8" outlineLevel="1" x14ac:dyDescent="0.3">
      <c r="A73" s="52"/>
      <c r="B73" s="53"/>
      <c r="C73" s="56"/>
      <c r="D73" s="71" t="s">
        <v>1072</v>
      </c>
      <c r="E73" s="25"/>
      <c r="F73" s="50"/>
      <c r="G73" s="66"/>
      <c r="J73" s="8">
        <f t="shared" ref="J73:J85" si="2">IF(E73="X",1,0)</f>
        <v>0</v>
      </c>
      <c r="L73" s="14"/>
    </row>
    <row r="74" spans="1:24" outlineLevel="1" x14ac:dyDescent="0.3">
      <c r="A74" s="52"/>
      <c r="B74" s="53"/>
      <c r="C74" s="56"/>
      <c r="D74" s="71" t="s">
        <v>267</v>
      </c>
      <c r="E74" s="25"/>
      <c r="F74" s="50"/>
      <c r="G74" s="66"/>
      <c r="J74" s="8">
        <f t="shared" si="2"/>
        <v>0</v>
      </c>
      <c r="L74" s="14"/>
    </row>
    <row r="75" spans="1:24" ht="28.8" outlineLevel="1" x14ac:dyDescent="0.3">
      <c r="A75" s="52"/>
      <c r="B75" s="53"/>
      <c r="C75" s="56"/>
      <c r="D75" s="71" t="s">
        <v>268</v>
      </c>
      <c r="E75" s="25"/>
      <c r="F75" s="50"/>
      <c r="G75" s="66"/>
      <c r="J75" s="8">
        <f t="shared" si="2"/>
        <v>0</v>
      </c>
      <c r="L75" s="14"/>
    </row>
    <row r="76" spans="1:24" ht="28.8" outlineLevel="1" x14ac:dyDescent="0.3">
      <c r="A76" s="52"/>
      <c r="B76" s="53"/>
      <c r="C76" s="56"/>
      <c r="D76" s="71" t="s">
        <v>269</v>
      </c>
      <c r="E76" s="25"/>
      <c r="F76" s="50"/>
      <c r="G76" s="66"/>
      <c r="J76" s="8">
        <f t="shared" si="2"/>
        <v>0</v>
      </c>
      <c r="K76" s="8">
        <v>5</v>
      </c>
      <c r="L76" s="14">
        <f>SUM(J72:J76)</f>
        <v>0</v>
      </c>
    </row>
    <row r="77" spans="1:24" ht="35.1" customHeight="1" outlineLevel="1" x14ac:dyDescent="0.3">
      <c r="A77" s="52"/>
      <c r="B77" s="54" t="s">
        <v>22</v>
      </c>
      <c r="C77" s="55" t="s">
        <v>23</v>
      </c>
      <c r="D77" s="71" t="s">
        <v>270</v>
      </c>
      <c r="E77" s="25"/>
      <c r="F77" s="50"/>
      <c r="G77" s="66"/>
      <c r="J77" s="8">
        <f t="shared" si="2"/>
        <v>0</v>
      </c>
    </row>
    <row r="78" spans="1:24" ht="114.75" customHeight="1" outlineLevel="1" x14ac:dyDescent="0.3">
      <c r="A78" s="52"/>
      <c r="B78" s="53"/>
      <c r="C78" s="56"/>
      <c r="D78" s="71" t="s">
        <v>1073</v>
      </c>
      <c r="E78" s="25"/>
      <c r="F78" s="50"/>
      <c r="G78" s="66"/>
      <c r="J78" s="8">
        <f t="shared" si="2"/>
        <v>0</v>
      </c>
    </row>
    <row r="79" spans="1:24" ht="35.1" customHeight="1" outlineLevel="1" x14ac:dyDescent="0.3">
      <c r="A79" s="52"/>
      <c r="B79" s="53"/>
      <c r="C79" s="56"/>
      <c r="D79" s="71" t="s">
        <v>271</v>
      </c>
      <c r="E79" s="25"/>
      <c r="F79" s="50"/>
      <c r="G79" s="66"/>
      <c r="J79" s="8">
        <f t="shared" si="2"/>
        <v>0</v>
      </c>
    </row>
    <row r="80" spans="1:24" ht="35.1" customHeight="1" outlineLevel="1" x14ac:dyDescent="0.3">
      <c r="A80" s="52"/>
      <c r="B80" s="53"/>
      <c r="C80" s="56"/>
      <c r="D80" s="71" t="s">
        <v>272</v>
      </c>
      <c r="E80" s="25"/>
      <c r="F80" s="50"/>
      <c r="G80" s="66"/>
      <c r="J80" s="8">
        <f t="shared" si="2"/>
        <v>0</v>
      </c>
      <c r="K80" s="8">
        <v>4</v>
      </c>
      <c r="L80" s="14">
        <f>SUM(J77:J80)</f>
        <v>0</v>
      </c>
    </row>
    <row r="81" spans="1:27" ht="35.1" customHeight="1" outlineLevel="1" x14ac:dyDescent="0.3">
      <c r="A81" s="52"/>
      <c r="B81" s="53"/>
      <c r="C81" s="55" t="s">
        <v>24</v>
      </c>
      <c r="D81" s="71" t="s">
        <v>273</v>
      </c>
      <c r="E81" s="25"/>
      <c r="F81" s="50"/>
      <c r="G81" s="66"/>
      <c r="J81" s="8">
        <f t="shared" si="2"/>
        <v>0</v>
      </c>
    </row>
    <row r="82" spans="1:27" ht="35.1" customHeight="1" outlineLevel="1" x14ac:dyDescent="0.3">
      <c r="A82" s="52"/>
      <c r="B82" s="53"/>
      <c r="C82" s="56"/>
      <c r="D82" s="71" t="s">
        <v>274</v>
      </c>
      <c r="E82" s="25"/>
      <c r="F82" s="50"/>
      <c r="G82" s="66"/>
      <c r="J82" s="8">
        <f t="shared" si="2"/>
        <v>0</v>
      </c>
    </row>
    <row r="83" spans="1:27" ht="35.1" customHeight="1" outlineLevel="1" x14ac:dyDescent="0.3">
      <c r="A83" s="52"/>
      <c r="B83" s="53"/>
      <c r="C83" s="56"/>
      <c r="D83" s="71" t="s">
        <v>275</v>
      </c>
      <c r="E83" s="25"/>
      <c r="F83" s="50"/>
      <c r="G83" s="66"/>
      <c r="J83" s="8">
        <f t="shared" si="2"/>
        <v>0</v>
      </c>
    </row>
    <row r="84" spans="1:27" ht="35.1" customHeight="1" outlineLevel="1" x14ac:dyDescent="0.3">
      <c r="A84" s="52"/>
      <c r="B84" s="53"/>
      <c r="C84" s="56"/>
      <c r="D84" s="71" t="s">
        <v>276</v>
      </c>
      <c r="E84" s="25"/>
      <c r="F84" s="50"/>
      <c r="G84" s="66"/>
      <c r="J84" s="8">
        <f t="shared" si="2"/>
        <v>0</v>
      </c>
    </row>
    <row r="85" spans="1:27" ht="49.5" customHeight="1" outlineLevel="1" x14ac:dyDescent="0.3">
      <c r="A85" s="52"/>
      <c r="B85" s="53"/>
      <c r="C85" s="56"/>
      <c r="D85" s="71" t="s">
        <v>277</v>
      </c>
      <c r="E85" s="25"/>
      <c r="F85" s="50"/>
      <c r="G85" s="66"/>
      <c r="J85" s="8">
        <f t="shared" si="2"/>
        <v>0</v>
      </c>
      <c r="K85" s="8">
        <v>5</v>
      </c>
      <c r="L85" s="14">
        <f>SUM(J81:J85)</f>
        <v>0</v>
      </c>
    </row>
    <row r="86" spans="1:27" s="19" customFormat="1" ht="19.5" customHeight="1" x14ac:dyDescent="0.3">
      <c r="A86" s="39" t="s">
        <v>27</v>
      </c>
      <c r="B86" s="40"/>
      <c r="C86" s="39"/>
      <c r="D86" s="41"/>
      <c r="E86" s="68"/>
      <c r="F86" s="40"/>
      <c r="G86" s="67"/>
      <c r="H86" s="11"/>
      <c r="I86" s="24"/>
      <c r="J86" s="13" t="s">
        <v>47</v>
      </c>
      <c r="K86" s="13" t="s">
        <v>48</v>
      </c>
      <c r="L86" s="13" t="s">
        <v>49</v>
      </c>
      <c r="M86" s="13" t="str">
        <f>C87</f>
        <v>Voeding en groei</v>
      </c>
      <c r="N86" s="13" t="str">
        <f>C91</f>
        <v>Functies van voeding</v>
      </c>
      <c r="O86" s="13" t="str">
        <f>C94</f>
        <v>Voeding en lichaamsgewicht</v>
      </c>
      <c r="P86" s="13" t="str">
        <f>C98</f>
        <v>Eten en duurzaamheid</v>
      </c>
      <c r="Q86" s="13" t="str">
        <f>C101</f>
        <v>Voedselveiligheid</v>
      </c>
      <c r="R86" s="13" t="str">
        <f>C103</f>
        <v>Voedselproductie en bewerking</v>
      </c>
      <c r="S86" s="13" t="str">
        <f>C105</f>
        <v>Etiketten</v>
      </c>
      <c r="T86" s="13" t="str">
        <f>C108</f>
        <v>Eetgewoonten</v>
      </c>
      <c r="U86" s="13" t="str">
        <f>C111</f>
        <v>Voedsel kopen</v>
      </c>
      <c r="V86" s="13" t="str">
        <f>C112</f>
        <v>Vergelijkend warenonderzoek</v>
      </c>
      <c r="W86" s="13" t="str">
        <f>C116</f>
        <v>Eten bereiden</v>
      </c>
      <c r="X86" s="13" t="str">
        <f>C117</f>
        <v>Sociale aspecten van eten</v>
      </c>
      <c r="Y86" s="13" t="str">
        <f>C122</f>
        <v>Culturele aspecten van eten</v>
      </c>
      <c r="Z86" s="13"/>
      <c r="AA86" s="13"/>
    </row>
    <row r="87" spans="1:27" ht="28.8" outlineLevel="1" x14ac:dyDescent="0.3">
      <c r="A87" s="51"/>
      <c r="B87" s="70" t="s">
        <v>111</v>
      </c>
      <c r="C87" s="70" t="s">
        <v>112</v>
      </c>
      <c r="D87" s="59" t="s">
        <v>321</v>
      </c>
      <c r="E87" s="25"/>
      <c r="F87" s="50"/>
      <c r="G87" s="66"/>
      <c r="J87" s="8">
        <f>IF(E87="X",1,0)</f>
        <v>0</v>
      </c>
      <c r="M87" s="8">
        <f>K90</f>
        <v>4</v>
      </c>
      <c r="N87" s="8">
        <f>K93</f>
        <v>3</v>
      </c>
      <c r="O87" s="8">
        <f>K97</f>
        <v>4</v>
      </c>
      <c r="P87" s="8">
        <f>K100</f>
        <v>3</v>
      </c>
      <c r="Q87" s="8">
        <f>K102</f>
        <v>2</v>
      </c>
      <c r="R87" s="8">
        <f>K104</f>
        <v>2</v>
      </c>
      <c r="S87" s="8">
        <f>K107</f>
        <v>3</v>
      </c>
      <c r="T87" s="8">
        <f>K110</f>
        <v>3</v>
      </c>
      <c r="U87" s="8">
        <f>K111</f>
        <v>1</v>
      </c>
      <c r="V87" s="8">
        <f>K115</f>
        <v>4</v>
      </c>
      <c r="W87" s="8">
        <f>K116</f>
        <v>1</v>
      </c>
      <c r="X87" s="8">
        <f>K121</f>
        <v>5</v>
      </c>
      <c r="Y87" s="8">
        <f>K122</f>
        <v>1</v>
      </c>
    </row>
    <row r="88" spans="1:27" ht="43.2" outlineLevel="1" x14ac:dyDescent="0.3">
      <c r="A88" s="52"/>
      <c r="B88" s="53"/>
      <c r="C88" s="56"/>
      <c r="D88" s="59" t="s">
        <v>322</v>
      </c>
      <c r="E88" s="25"/>
      <c r="F88" s="50"/>
      <c r="G88" s="66"/>
      <c r="J88" s="8">
        <f t="shared" ref="J88:J122" si="3">IF(E88="X",1,0)</f>
        <v>0</v>
      </c>
      <c r="M88" s="8">
        <f>L90</f>
        <v>0</v>
      </c>
      <c r="N88" s="8">
        <f>L93</f>
        <v>0</v>
      </c>
      <c r="O88" s="8">
        <f>L97</f>
        <v>0</v>
      </c>
      <c r="P88" s="8">
        <f>L100</f>
        <v>0</v>
      </c>
      <c r="Q88" s="8">
        <f>L102</f>
        <v>0</v>
      </c>
      <c r="R88" s="8">
        <f>L104</f>
        <v>0</v>
      </c>
      <c r="S88" s="8">
        <f>L107</f>
        <v>0</v>
      </c>
      <c r="T88" s="8">
        <f>L110</f>
        <v>0</v>
      </c>
      <c r="U88" s="8">
        <f>L111</f>
        <v>0</v>
      </c>
      <c r="V88" s="8">
        <f>L115</f>
        <v>0</v>
      </c>
      <c r="W88" s="8">
        <f>L116</f>
        <v>0</v>
      </c>
      <c r="X88" s="8">
        <f>L121</f>
        <v>0</v>
      </c>
      <c r="Y88" s="8">
        <f>L122</f>
        <v>0</v>
      </c>
    </row>
    <row r="89" spans="1:27" outlineLevel="1" x14ac:dyDescent="0.3">
      <c r="A89" s="52"/>
      <c r="B89" s="53"/>
      <c r="C89" s="60"/>
      <c r="D89" s="61" t="s">
        <v>323</v>
      </c>
      <c r="E89" s="25"/>
      <c r="F89" s="50"/>
      <c r="G89" s="66"/>
      <c r="J89" s="8">
        <f t="shared" si="3"/>
        <v>0</v>
      </c>
      <c r="M89" s="17">
        <f t="shared" ref="M89:Y89" si="4">M88/M87*100</f>
        <v>0</v>
      </c>
      <c r="N89" s="17">
        <f t="shared" si="4"/>
        <v>0</v>
      </c>
      <c r="O89" s="17">
        <f t="shared" si="4"/>
        <v>0</v>
      </c>
      <c r="P89" s="17">
        <f t="shared" si="4"/>
        <v>0</v>
      </c>
      <c r="Q89" s="17">
        <f t="shared" si="4"/>
        <v>0</v>
      </c>
      <c r="R89" s="17">
        <f t="shared" si="4"/>
        <v>0</v>
      </c>
      <c r="S89" s="17">
        <f t="shared" si="4"/>
        <v>0</v>
      </c>
      <c r="T89" s="17">
        <f t="shared" si="4"/>
        <v>0</v>
      </c>
      <c r="U89" s="17">
        <f t="shared" si="4"/>
        <v>0</v>
      </c>
      <c r="V89" s="17">
        <f t="shared" si="4"/>
        <v>0</v>
      </c>
      <c r="W89" s="17">
        <f t="shared" si="4"/>
        <v>0</v>
      </c>
      <c r="X89" s="17">
        <f t="shared" si="4"/>
        <v>0</v>
      </c>
      <c r="Y89" s="17">
        <f t="shared" si="4"/>
        <v>0</v>
      </c>
    </row>
    <row r="90" spans="1:27" outlineLevel="1" x14ac:dyDescent="0.3">
      <c r="A90" s="52"/>
      <c r="B90" s="53"/>
      <c r="C90" s="48"/>
      <c r="D90" s="59" t="s">
        <v>324</v>
      </c>
      <c r="E90" s="25"/>
      <c r="F90" s="50"/>
      <c r="G90" s="66"/>
      <c r="J90" s="8">
        <f t="shared" si="3"/>
        <v>0</v>
      </c>
      <c r="K90" s="14">
        <v>4</v>
      </c>
      <c r="L90" s="14">
        <f>SUM(J87:J90)</f>
        <v>0</v>
      </c>
      <c r="Z90" s="17"/>
      <c r="AA90" s="17"/>
    </row>
    <row r="91" spans="1:27" ht="28.8" outlineLevel="1" x14ac:dyDescent="0.3">
      <c r="A91" s="52"/>
      <c r="B91" s="53"/>
      <c r="C91" s="71" t="s">
        <v>113</v>
      </c>
      <c r="D91" s="59" t="s">
        <v>1074</v>
      </c>
      <c r="E91" s="25"/>
      <c r="F91" s="50"/>
      <c r="G91" s="66"/>
      <c r="J91" s="8">
        <f t="shared" si="3"/>
        <v>0</v>
      </c>
    </row>
    <row r="92" spans="1:27" outlineLevel="1" x14ac:dyDescent="0.3">
      <c r="A92" s="52"/>
      <c r="B92" s="53"/>
      <c r="C92" s="70"/>
      <c r="D92" s="59" t="s">
        <v>325</v>
      </c>
      <c r="E92" s="25"/>
      <c r="F92" s="50"/>
      <c r="G92" s="66"/>
      <c r="J92" s="8">
        <f t="shared" si="3"/>
        <v>0</v>
      </c>
    </row>
    <row r="93" spans="1:27" ht="28.8" outlineLevel="1" x14ac:dyDescent="0.3">
      <c r="A93" s="52"/>
      <c r="B93" s="53"/>
      <c r="C93" s="56"/>
      <c r="D93" s="59" t="s">
        <v>326</v>
      </c>
      <c r="E93" s="25"/>
      <c r="F93" s="50"/>
      <c r="G93" s="66"/>
      <c r="J93" s="8">
        <f t="shared" si="3"/>
        <v>0</v>
      </c>
      <c r="K93" s="8">
        <v>3</v>
      </c>
      <c r="L93" s="14">
        <f>SUM(J91:J93)</f>
        <v>0</v>
      </c>
    </row>
    <row r="94" spans="1:27" ht="28.8" outlineLevel="1" x14ac:dyDescent="0.3">
      <c r="A94" s="52"/>
      <c r="B94" s="53"/>
      <c r="C94" s="71" t="s">
        <v>114</v>
      </c>
      <c r="D94" s="79" t="s">
        <v>755</v>
      </c>
      <c r="E94" s="27"/>
      <c r="F94" s="50"/>
      <c r="G94" s="66"/>
      <c r="J94" s="8">
        <f t="shared" si="3"/>
        <v>0</v>
      </c>
      <c r="K94" s="10"/>
      <c r="L94" s="10"/>
    </row>
    <row r="95" spans="1:27" ht="28.8" outlineLevel="1" x14ac:dyDescent="0.3">
      <c r="A95" s="52"/>
      <c r="B95" s="53"/>
      <c r="C95" s="56"/>
      <c r="D95" s="79" t="s">
        <v>327</v>
      </c>
      <c r="E95" s="27"/>
      <c r="F95" s="50"/>
      <c r="G95" s="66"/>
      <c r="J95" s="8">
        <f t="shared" si="3"/>
        <v>0</v>
      </c>
      <c r="L95" s="21"/>
    </row>
    <row r="96" spans="1:27" outlineLevel="1" x14ac:dyDescent="0.3">
      <c r="A96" s="52"/>
      <c r="B96" s="53"/>
      <c r="C96" s="60"/>
      <c r="D96" s="85" t="s">
        <v>328</v>
      </c>
      <c r="E96" s="27"/>
      <c r="F96" s="50"/>
      <c r="G96" s="66"/>
      <c r="J96" s="8">
        <f t="shared" si="3"/>
        <v>0</v>
      </c>
      <c r="L96" s="21"/>
    </row>
    <row r="97" spans="1:12" ht="28.8" outlineLevel="1" x14ac:dyDescent="0.3">
      <c r="A97" s="52"/>
      <c r="B97" s="53"/>
      <c r="C97" s="48"/>
      <c r="D97" s="79" t="s">
        <v>329</v>
      </c>
      <c r="E97" s="27"/>
      <c r="F97" s="50"/>
      <c r="G97" s="66"/>
      <c r="J97" s="8">
        <f t="shared" si="3"/>
        <v>0</v>
      </c>
      <c r="K97" s="8">
        <v>4</v>
      </c>
      <c r="L97" s="14">
        <f>SUM(J94:J97)</f>
        <v>0</v>
      </c>
    </row>
    <row r="98" spans="1:12" ht="28.8" outlineLevel="1" x14ac:dyDescent="0.3">
      <c r="A98" s="52"/>
      <c r="B98" s="71" t="s">
        <v>115</v>
      </c>
      <c r="C98" s="73" t="s">
        <v>116</v>
      </c>
      <c r="D98" s="79" t="s">
        <v>330</v>
      </c>
      <c r="E98" s="27"/>
      <c r="F98" s="50"/>
      <c r="G98" s="66"/>
      <c r="J98" s="8">
        <f t="shared" si="3"/>
        <v>0</v>
      </c>
      <c r="L98" s="20"/>
    </row>
    <row r="99" spans="1:12" outlineLevel="1" x14ac:dyDescent="0.3">
      <c r="A99" s="52"/>
      <c r="B99" s="70"/>
      <c r="C99" s="56"/>
      <c r="D99" s="79" t="s">
        <v>331</v>
      </c>
      <c r="E99" s="27"/>
      <c r="F99" s="50"/>
      <c r="G99" s="66"/>
      <c r="J99" s="8">
        <f t="shared" si="3"/>
        <v>0</v>
      </c>
      <c r="L99" s="20"/>
    </row>
    <row r="100" spans="1:12" outlineLevel="1" x14ac:dyDescent="0.3">
      <c r="A100" s="52"/>
      <c r="B100" s="70"/>
      <c r="C100" s="60"/>
      <c r="D100" s="85" t="s">
        <v>332</v>
      </c>
      <c r="E100" s="27"/>
      <c r="F100" s="50"/>
      <c r="G100" s="66"/>
      <c r="J100" s="8">
        <f t="shared" si="3"/>
        <v>0</v>
      </c>
      <c r="K100" s="8">
        <v>3</v>
      </c>
      <c r="L100" s="14">
        <f>SUM(J98:J100)</f>
        <v>0</v>
      </c>
    </row>
    <row r="101" spans="1:12" ht="28.8" outlineLevel="1" x14ac:dyDescent="0.3">
      <c r="A101" s="52"/>
      <c r="B101" s="53"/>
      <c r="C101" s="71" t="s">
        <v>117</v>
      </c>
      <c r="D101" s="59" t="s">
        <v>333</v>
      </c>
      <c r="E101" s="25"/>
      <c r="F101" s="50"/>
      <c r="G101" s="66"/>
      <c r="J101" s="8">
        <f t="shared" si="3"/>
        <v>0</v>
      </c>
    </row>
    <row r="102" spans="1:12" outlineLevel="1" x14ac:dyDescent="0.3">
      <c r="A102" s="52"/>
      <c r="B102" s="53"/>
      <c r="C102" s="56"/>
      <c r="D102" s="59" t="s">
        <v>334</v>
      </c>
      <c r="E102" s="25"/>
      <c r="F102" s="50"/>
      <c r="G102" s="66"/>
      <c r="J102" s="8">
        <f t="shared" si="3"/>
        <v>0</v>
      </c>
      <c r="K102" s="8">
        <v>2</v>
      </c>
      <c r="L102" s="14">
        <f>SUM(J101:J102)</f>
        <v>0</v>
      </c>
    </row>
    <row r="103" spans="1:12" ht="28.8" outlineLevel="1" x14ac:dyDescent="0.3">
      <c r="A103" s="51"/>
      <c r="B103" s="53"/>
      <c r="C103" s="71" t="s">
        <v>118</v>
      </c>
      <c r="D103" s="59" t="s">
        <v>335</v>
      </c>
      <c r="E103" s="25"/>
      <c r="F103" s="50"/>
      <c r="G103" s="66"/>
      <c r="J103" s="8">
        <f t="shared" si="3"/>
        <v>0</v>
      </c>
    </row>
    <row r="104" spans="1:12" ht="28.8" outlineLevel="1" x14ac:dyDescent="0.3">
      <c r="A104" s="51"/>
      <c r="B104" s="53"/>
      <c r="C104" s="56"/>
      <c r="D104" s="59" t="s">
        <v>336</v>
      </c>
      <c r="E104" s="25"/>
      <c r="F104" s="50"/>
      <c r="G104" s="66"/>
      <c r="J104" s="8">
        <f t="shared" si="3"/>
        <v>0</v>
      </c>
      <c r="K104" s="8">
        <v>2</v>
      </c>
      <c r="L104" s="14">
        <f>SUM(J103:J104)</f>
        <v>0</v>
      </c>
    </row>
    <row r="105" spans="1:12" ht="28.8" outlineLevel="1" x14ac:dyDescent="0.3">
      <c r="A105" s="51"/>
      <c r="B105" s="53"/>
      <c r="C105" s="71" t="s">
        <v>119</v>
      </c>
      <c r="D105" s="61" t="s">
        <v>337</v>
      </c>
      <c r="E105" s="25"/>
      <c r="F105" s="50"/>
      <c r="G105" s="66"/>
      <c r="J105" s="8">
        <f t="shared" si="3"/>
        <v>0</v>
      </c>
    </row>
    <row r="106" spans="1:12" ht="28.8" outlineLevel="1" x14ac:dyDescent="0.3">
      <c r="A106" s="51"/>
      <c r="B106" s="53"/>
      <c r="C106" s="76"/>
      <c r="D106" s="61" t="s">
        <v>338</v>
      </c>
      <c r="E106" s="25"/>
      <c r="F106" s="50"/>
      <c r="G106" s="66"/>
      <c r="J106" s="8">
        <f t="shared" si="3"/>
        <v>0</v>
      </c>
    </row>
    <row r="107" spans="1:12" ht="28.8" outlineLevel="1" x14ac:dyDescent="0.3">
      <c r="A107" s="51"/>
      <c r="B107" s="53"/>
      <c r="C107" s="48"/>
      <c r="D107" s="59" t="s">
        <v>339</v>
      </c>
      <c r="E107" s="25"/>
      <c r="F107" s="50"/>
      <c r="G107" s="66"/>
      <c r="J107" s="8">
        <f t="shared" si="3"/>
        <v>0</v>
      </c>
      <c r="K107" s="8">
        <v>3</v>
      </c>
      <c r="L107" s="14">
        <f>SUM(J105:J107)</f>
        <v>0</v>
      </c>
    </row>
    <row r="108" spans="1:12" ht="28.8" outlineLevel="1" x14ac:dyDescent="0.3">
      <c r="A108" s="51"/>
      <c r="B108" s="71" t="s">
        <v>120</v>
      </c>
      <c r="C108" s="73" t="s">
        <v>121</v>
      </c>
      <c r="D108" s="59" t="s">
        <v>340</v>
      </c>
      <c r="E108" s="25"/>
      <c r="F108" s="50"/>
      <c r="G108" s="66"/>
      <c r="J108" s="8">
        <f t="shared" si="3"/>
        <v>0</v>
      </c>
    </row>
    <row r="109" spans="1:12" ht="28.8" outlineLevel="1" x14ac:dyDescent="0.3">
      <c r="A109" s="51"/>
      <c r="B109" s="70"/>
      <c r="C109" s="76"/>
      <c r="D109" s="61" t="s">
        <v>341</v>
      </c>
      <c r="E109" s="25"/>
      <c r="F109" s="50"/>
      <c r="G109" s="66"/>
      <c r="J109" s="8">
        <f t="shared" si="3"/>
        <v>0</v>
      </c>
    </row>
    <row r="110" spans="1:12" outlineLevel="1" x14ac:dyDescent="0.3">
      <c r="A110" s="51"/>
      <c r="B110" s="53"/>
      <c r="C110" s="56"/>
      <c r="D110" s="59" t="s">
        <v>342</v>
      </c>
      <c r="E110" s="25"/>
      <c r="F110" s="50"/>
      <c r="G110" s="66"/>
      <c r="J110" s="8">
        <f t="shared" si="3"/>
        <v>0</v>
      </c>
      <c r="K110" s="8">
        <v>3</v>
      </c>
      <c r="L110" s="14">
        <f>SUM(J108:J110)</f>
        <v>0</v>
      </c>
    </row>
    <row r="111" spans="1:12" ht="43.2" outlineLevel="1" x14ac:dyDescent="0.3">
      <c r="A111" s="51"/>
      <c r="B111" s="53"/>
      <c r="C111" s="71" t="s">
        <v>122</v>
      </c>
      <c r="D111" s="79" t="s">
        <v>343</v>
      </c>
      <c r="E111" s="27"/>
      <c r="F111" s="50"/>
      <c r="G111" s="66"/>
      <c r="J111" s="8">
        <f t="shared" si="3"/>
        <v>0</v>
      </c>
      <c r="K111" s="8">
        <v>1</v>
      </c>
      <c r="L111" s="14">
        <f>SUM(J111:J111)</f>
        <v>0</v>
      </c>
    </row>
    <row r="112" spans="1:12" ht="28.8" outlineLevel="1" x14ac:dyDescent="0.3">
      <c r="A112" s="51"/>
      <c r="B112" s="53"/>
      <c r="C112" s="71" t="s">
        <v>123</v>
      </c>
      <c r="D112" s="59" t="s">
        <v>344</v>
      </c>
      <c r="E112" s="25"/>
      <c r="F112" s="50"/>
      <c r="G112" s="66"/>
      <c r="J112" s="8">
        <f t="shared" si="3"/>
        <v>0</v>
      </c>
      <c r="K112" s="10"/>
      <c r="L112" s="10"/>
    </row>
    <row r="113" spans="1:27" outlineLevel="1" x14ac:dyDescent="0.3">
      <c r="A113" s="51"/>
      <c r="B113" s="53"/>
      <c r="C113" s="76"/>
      <c r="D113" s="61" t="s">
        <v>345</v>
      </c>
      <c r="E113" s="25"/>
      <c r="F113" s="50"/>
      <c r="G113" s="66"/>
      <c r="J113" s="8">
        <f t="shared" si="3"/>
        <v>0</v>
      </c>
      <c r="L113" s="14"/>
    </row>
    <row r="114" spans="1:27" outlineLevel="1" x14ac:dyDescent="0.3">
      <c r="A114" s="51"/>
      <c r="B114" s="53"/>
      <c r="C114" s="76"/>
      <c r="D114" s="61" t="s">
        <v>346</v>
      </c>
      <c r="E114" s="25"/>
      <c r="F114" s="50"/>
      <c r="G114" s="66"/>
      <c r="J114" s="8">
        <f t="shared" si="3"/>
        <v>0</v>
      </c>
      <c r="L114" s="14"/>
    </row>
    <row r="115" spans="1:27" outlineLevel="1" x14ac:dyDescent="0.3">
      <c r="A115" s="51"/>
      <c r="B115" s="53"/>
      <c r="C115" s="48"/>
      <c r="D115" s="59" t="s">
        <v>347</v>
      </c>
      <c r="E115" s="25"/>
      <c r="F115" s="50"/>
      <c r="G115" s="66"/>
      <c r="J115" s="8">
        <f t="shared" si="3"/>
        <v>0</v>
      </c>
      <c r="K115" s="8">
        <v>4</v>
      </c>
      <c r="L115" s="14">
        <f>SUM(J112:J115)</f>
        <v>0</v>
      </c>
    </row>
    <row r="116" spans="1:27" ht="28.8" outlineLevel="1" x14ac:dyDescent="0.3">
      <c r="A116" s="51"/>
      <c r="B116" s="53"/>
      <c r="C116" s="74" t="s">
        <v>124</v>
      </c>
      <c r="D116" s="59" t="s">
        <v>348</v>
      </c>
      <c r="E116" s="25"/>
      <c r="F116" s="50"/>
      <c r="G116" s="66"/>
      <c r="J116" s="8">
        <f t="shared" si="3"/>
        <v>0</v>
      </c>
      <c r="K116" s="8">
        <v>1</v>
      </c>
      <c r="L116" s="14">
        <f>SUM(J116:J116)</f>
        <v>0</v>
      </c>
    </row>
    <row r="117" spans="1:27" ht="28.8" outlineLevel="1" x14ac:dyDescent="0.3">
      <c r="A117" s="51"/>
      <c r="B117" s="53"/>
      <c r="C117" s="71" t="s">
        <v>125</v>
      </c>
      <c r="D117" s="59" t="s">
        <v>157</v>
      </c>
      <c r="E117" s="25"/>
      <c r="F117" s="50"/>
      <c r="G117" s="66"/>
      <c r="J117" s="8">
        <f t="shared" si="3"/>
        <v>0</v>
      </c>
    </row>
    <row r="118" spans="1:27" outlineLevel="1" x14ac:dyDescent="0.3">
      <c r="A118" s="52"/>
      <c r="B118" s="53"/>
      <c r="C118" s="56"/>
      <c r="D118" s="59" t="s">
        <v>349</v>
      </c>
      <c r="E118" s="25"/>
      <c r="F118" s="50"/>
      <c r="G118" s="66"/>
      <c r="J118" s="8">
        <f t="shared" si="3"/>
        <v>0</v>
      </c>
      <c r="O118" s="15"/>
      <c r="P118" s="15"/>
      <c r="Q118" s="15"/>
      <c r="R118" s="15"/>
      <c r="S118" s="15"/>
      <c r="T118" s="15"/>
      <c r="U118" s="15"/>
      <c r="V118" s="15"/>
      <c r="W118" s="15"/>
      <c r="X118" s="15"/>
      <c r="Z118" s="16"/>
    </row>
    <row r="119" spans="1:27" outlineLevel="1" x14ac:dyDescent="0.3">
      <c r="A119" s="52"/>
      <c r="B119" s="53"/>
      <c r="C119" s="56"/>
      <c r="D119" s="59" t="s">
        <v>350</v>
      </c>
      <c r="E119" s="25"/>
      <c r="F119" s="50"/>
      <c r="G119" s="66"/>
      <c r="J119" s="8">
        <f t="shared" si="3"/>
        <v>0</v>
      </c>
      <c r="O119" s="15"/>
      <c r="P119" s="15"/>
      <c r="Q119" s="15"/>
      <c r="R119" s="15"/>
      <c r="S119" s="15"/>
      <c r="T119" s="15"/>
      <c r="U119" s="15"/>
      <c r="V119" s="15"/>
      <c r="W119" s="15"/>
      <c r="X119" s="15"/>
      <c r="Z119" s="15"/>
    </row>
    <row r="120" spans="1:27" ht="28.8" outlineLevel="1" x14ac:dyDescent="0.3">
      <c r="A120" s="52"/>
      <c r="B120" s="53"/>
      <c r="C120" s="56"/>
      <c r="D120" s="59" t="s">
        <v>351</v>
      </c>
      <c r="E120" s="25"/>
      <c r="F120" s="50"/>
      <c r="G120" s="66"/>
      <c r="J120" s="8">
        <f t="shared" si="3"/>
        <v>0</v>
      </c>
      <c r="O120" s="15"/>
      <c r="P120" s="15"/>
      <c r="Q120" s="15"/>
      <c r="R120" s="15"/>
      <c r="S120" s="15"/>
      <c r="T120" s="15"/>
      <c r="U120" s="15"/>
      <c r="V120" s="15"/>
      <c r="W120" s="15"/>
      <c r="X120" s="15"/>
      <c r="Z120" s="15"/>
    </row>
    <row r="121" spans="1:27" outlineLevel="1" x14ac:dyDescent="0.3">
      <c r="A121" s="52"/>
      <c r="B121" s="53"/>
      <c r="C121" s="56"/>
      <c r="D121" s="59" t="s">
        <v>352</v>
      </c>
      <c r="E121" s="25"/>
      <c r="F121" s="50"/>
      <c r="G121" s="66"/>
      <c r="J121" s="8">
        <f t="shared" si="3"/>
        <v>0</v>
      </c>
      <c r="K121" s="8">
        <v>5</v>
      </c>
      <c r="L121" s="14">
        <f>SUM(J117:J121)</f>
        <v>0</v>
      </c>
      <c r="O121" s="14"/>
      <c r="P121" s="14"/>
      <c r="Q121" s="14"/>
      <c r="R121" s="14"/>
      <c r="S121" s="14"/>
      <c r="T121" s="14"/>
      <c r="U121" s="14"/>
      <c r="V121" s="14"/>
      <c r="W121" s="14"/>
      <c r="X121" s="14"/>
    </row>
    <row r="122" spans="1:27" ht="28.8" outlineLevel="1" x14ac:dyDescent="0.3">
      <c r="A122" s="52"/>
      <c r="B122" s="53"/>
      <c r="C122" s="71" t="s">
        <v>126</v>
      </c>
      <c r="D122" s="59" t="s">
        <v>353</v>
      </c>
      <c r="E122" s="25"/>
      <c r="F122" s="50"/>
      <c r="G122" s="66"/>
      <c r="J122" s="8">
        <f t="shared" si="3"/>
        <v>0</v>
      </c>
      <c r="K122" s="8">
        <v>1</v>
      </c>
      <c r="L122" s="14">
        <f>SUM(J122:J122)</f>
        <v>0</v>
      </c>
      <c r="O122" s="14"/>
      <c r="P122" s="14"/>
      <c r="Q122" s="14"/>
      <c r="R122" s="14"/>
      <c r="S122" s="14"/>
      <c r="T122" s="14"/>
      <c r="U122" s="14"/>
      <c r="V122" s="14"/>
      <c r="W122" s="14"/>
      <c r="X122" s="14"/>
    </row>
    <row r="123" spans="1:27" s="19" customFormat="1" ht="19.5" customHeight="1" x14ac:dyDescent="0.3">
      <c r="A123" s="42" t="s">
        <v>108</v>
      </c>
      <c r="B123" s="43"/>
      <c r="C123" s="42"/>
      <c r="D123" s="44"/>
      <c r="E123" s="47"/>
      <c r="F123" s="43"/>
      <c r="G123" s="65"/>
      <c r="H123" s="11"/>
      <c r="I123" s="24"/>
      <c r="J123" s="13" t="s">
        <v>47</v>
      </c>
      <c r="K123" s="13" t="s">
        <v>48</v>
      </c>
      <c r="L123" s="13" t="s">
        <v>49</v>
      </c>
      <c r="M123" s="13" t="str">
        <f>B124</f>
        <v>Op de leer-/werkplek</v>
      </c>
      <c r="N123" s="13" t="str">
        <f>B129</f>
        <v>Tijdens de pauze</v>
      </c>
      <c r="O123" s="13" t="str">
        <f>B133</f>
        <v>Bij bewegingsonderwijs</v>
      </c>
      <c r="P123" s="13" t="str">
        <f>B135</f>
        <v>Bij transport</v>
      </c>
      <c r="Q123" s="13" t="str">
        <f>B137</f>
        <v>In vrije tijd</v>
      </c>
      <c r="R123" s="13"/>
      <c r="S123" s="13"/>
      <c r="T123" s="13"/>
      <c r="U123" s="13"/>
      <c r="V123" s="13"/>
      <c r="W123" s="13"/>
      <c r="X123" s="13"/>
      <c r="Y123" s="13"/>
      <c r="Z123" s="13"/>
      <c r="AA123" s="13"/>
    </row>
    <row r="124" spans="1:27" s="50" customFormat="1" outlineLevel="1" x14ac:dyDescent="0.3">
      <c r="A124" s="51"/>
      <c r="B124" s="142" t="s">
        <v>462</v>
      </c>
      <c r="C124" s="143"/>
      <c r="D124" s="59" t="s">
        <v>469</v>
      </c>
      <c r="E124" s="25"/>
      <c r="G124" s="66"/>
      <c r="H124" s="33"/>
      <c r="I124" s="22"/>
      <c r="J124" s="36">
        <f>IF(E124="X",1,0)</f>
        <v>0</v>
      </c>
      <c r="K124" s="36"/>
      <c r="L124" s="36"/>
      <c r="M124" s="36">
        <f>K128</f>
        <v>5</v>
      </c>
      <c r="N124" s="36">
        <f>K132</f>
        <v>4</v>
      </c>
      <c r="O124" s="36">
        <f>K134</f>
        <v>2</v>
      </c>
      <c r="P124" s="36">
        <f>K136</f>
        <v>2</v>
      </c>
      <c r="Q124" s="36">
        <f>K141</f>
        <v>5</v>
      </c>
      <c r="R124" s="36"/>
      <c r="S124" s="36"/>
      <c r="T124" s="36"/>
      <c r="U124" s="36"/>
      <c r="V124" s="36"/>
      <c r="W124" s="36"/>
      <c r="X124" s="36"/>
      <c r="Y124" s="36"/>
      <c r="Z124" s="36"/>
      <c r="AA124" s="36"/>
    </row>
    <row r="125" spans="1:27" s="50" customFormat="1" ht="28.8" outlineLevel="1" x14ac:dyDescent="0.3">
      <c r="A125" s="52"/>
      <c r="B125" s="144"/>
      <c r="C125" s="145"/>
      <c r="D125" s="59" t="s">
        <v>488</v>
      </c>
      <c r="E125" s="25"/>
      <c r="G125" s="66"/>
      <c r="H125" s="33"/>
      <c r="I125" s="22"/>
      <c r="J125" s="36">
        <f t="shared" ref="J125:J141" si="5">IF(E125="X",1,0)</f>
        <v>0</v>
      </c>
      <c r="K125" s="36"/>
      <c r="L125" s="36"/>
      <c r="M125" s="36">
        <f>L128</f>
        <v>0</v>
      </c>
      <c r="N125" s="36">
        <f>L132</f>
        <v>0</v>
      </c>
      <c r="O125" s="36">
        <f>L134</f>
        <v>0</v>
      </c>
      <c r="P125" s="36">
        <f>L136</f>
        <v>0</v>
      </c>
      <c r="Q125" s="36">
        <f>L141</f>
        <v>0</v>
      </c>
      <c r="R125" s="36"/>
      <c r="S125" s="36"/>
      <c r="T125" s="36"/>
      <c r="U125" s="36"/>
      <c r="V125" s="36"/>
      <c r="W125" s="36"/>
      <c r="X125" s="36"/>
      <c r="Y125" s="36"/>
      <c r="Z125" s="36"/>
      <c r="AA125" s="36"/>
    </row>
    <row r="126" spans="1:27" s="50" customFormat="1" outlineLevel="1" x14ac:dyDescent="0.3">
      <c r="A126" s="52"/>
      <c r="B126" s="144"/>
      <c r="C126" s="145"/>
      <c r="D126" s="59" t="s">
        <v>489</v>
      </c>
      <c r="E126" s="25"/>
      <c r="G126" s="66"/>
      <c r="H126" s="33"/>
      <c r="I126" s="22"/>
      <c r="J126" s="36">
        <f t="shared" si="5"/>
        <v>0</v>
      </c>
      <c r="K126" s="36"/>
      <c r="L126" s="36"/>
      <c r="M126" s="63">
        <f>M125/M124*100</f>
        <v>0</v>
      </c>
      <c r="N126" s="63">
        <f>N125/N124*100</f>
        <v>0</v>
      </c>
      <c r="O126" s="63">
        <f>O125/O124*100</f>
        <v>0</v>
      </c>
      <c r="P126" s="63">
        <f>P125/P124*100</f>
        <v>0</v>
      </c>
      <c r="Q126" s="63">
        <f>Q125/Q124*100</f>
        <v>0</v>
      </c>
      <c r="R126" s="36"/>
      <c r="S126" s="36"/>
      <c r="T126" s="36"/>
      <c r="U126" s="36"/>
      <c r="V126" s="36"/>
      <c r="W126" s="36"/>
      <c r="X126" s="36"/>
      <c r="Y126" s="36"/>
      <c r="Z126" s="36"/>
      <c r="AA126" s="36"/>
    </row>
    <row r="127" spans="1:27" s="50" customFormat="1" ht="28.8" outlineLevel="1" x14ac:dyDescent="0.3">
      <c r="A127" s="52"/>
      <c r="B127" s="144"/>
      <c r="C127" s="145"/>
      <c r="D127" s="59" t="s">
        <v>490</v>
      </c>
      <c r="E127" s="25"/>
      <c r="G127" s="66"/>
      <c r="H127" s="33"/>
      <c r="I127" s="22"/>
      <c r="J127" s="36">
        <f t="shared" si="5"/>
        <v>0</v>
      </c>
      <c r="K127" s="36"/>
      <c r="L127" s="36"/>
      <c r="M127" s="36"/>
      <c r="N127" s="36"/>
      <c r="O127" s="36"/>
      <c r="P127" s="36"/>
      <c r="Q127" s="36"/>
      <c r="R127" s="36"/>
      <c r="S127" s="36"/>
      <c r="T127" s="36"/>
      <c r="U127" s="36"/>
      <c r="V127" s="36"/>
      <c r="W127" s="36"/>
      <c r="X127" s="36"/>
      <c r="Y127" s="36"/>
      <c r="Z127" s="36"/>
      <c r="AA127" s="36"/>
    </row>
    <row r="128" spans="1:27" s="50" customFormat="1" ht="28.8" outlineLevel="1" x14ac:dyDescent="0.3">
      <c r="A128" s="52"/>
      <c r="B128" s="144"/>
      <c r="C128" s="145"/>
      <c r="D128" s="59" t="s">
        <v>477</v>
      </c>
      <c r="E128" s="25"/>
      <c r="G128" s="66"/>
      <c r="H128" s="33"/>
      <c r="I128" s="22"/>
      <c r="J128" s="36">
        <f t="shared" si="5"/>
        <v>0</v>
      </c>
      <c r="K128" s="14">
        <v>5</v>
      </c>
      <c r="L128" s="14">
        <f>SUM(J124:J128)</f>
        <v>0</v>
      </c>
      <c r="R128" s="63"/>
      <c r="S128" s="63"/>
      <c r="T128" s="63"/>
      <c r="U128" s="63"/>
      <c r="V128" s="63"/>
      <c r="W128" s="63"/>
      <c r="X128" s="63"/>
      <c r="Y128" s="63"/>
      <c r="Z128" s="63"/>
      <c r="AA128" s="63"/>
    </row>
    <row r="129" spans="1:27" s="36" customFormat="1" ht="43.2" outlineLevel="1" x14ac:dyDescent="0.3">
      <c r="A129" s="52"/>
      <c r="B129" s="142" t="s">
        <v>463</v>
      </c>
      <c r="C129" s="143"/>
      <c r="D129" s="59" t="s">
        <v>491</v>
      </c>
      <c r="E129" s="25"/>
      <c r="F129" s="50"/>
      <c r="G129" s="66"/>
      <c r="H129" s="33"/>
      <c r="I129" s="22"/>
      <c r="J129" s="36">
        <f t="shared" si="5"/>
        <v>0</v>
      </c>
    </row>
    <row r="130" spans="1:27" s="36" customFormat="1" outlineLevel="1" x14ac:dyDescent="0.3">
      <c r="A130" s="52"/>
      <c r="B130" s="144"/>
      <c r="C130" s="145"/>
      <c r="D130" s="59" t="s">
        <v>492</v>
      </c>
      <c r="E130" s="25"/>
      <c r="F130" s="50"/>
      <c r="G130" s="66"/>
      <c r="H130" s="33"/>
      <c r="I130" s="22"/>
      <c r="J130" s="36">
        <f t="shared" si="5"/>
        <v>0</v>
      </c>
    </row>
    <row r="131" spans="1:27" s="36" customFormat="1" ht="28.8" outlineLevel="1" x14ac:dyDescent="0.3">
      <c r="A131" s="52"/>
      <c r="B131" s="144"/>
      <c r="C131" s="145"/>
      <c r="D131" s="59" t="s">
        <v>493</v>
      </c>
      <c r="E131" s="25"/>
      <c r="F131" s="50"/>
      <c r="G131" s="66"/>
      <c r="H131" s="33"/>
      <c r="I131" s="22"/>
      <c r="J131" s="36">
        <f t="shared" si="5"/>
        <v>0</v>
      </c>
    </row>
    <row r="132" spans="1:27" s="36" customFormat="1" outlineLevel="1" x14ac:dyDescent="0.3">
      <c r="A132" s="52"/>
      <c r="B132" s="144"/>
      <c r="C132" s="145"/>
      <c r="D132" s="59" t="s">
        <v>494</v>
      </c>
      <c r="E132" s="25"/>
      <c r="F132" s="50"/>
      <c r="G132" s="66"/>
      <c r="H132" s="33"/>
      <c r="I132" s="22"/>
      <c r="J132" s="36">
        <f t="shared" si="5"/>
        <v>0</v>
      </c>
      <c r="K132" s="36">
        <v>4</v>
      </c>
      <c r="L132" s="14">
        <f>SUM(J129:J132)</f>
        <v>0</v>
      </c>
    </row>
    <row r="133" spans="1:27" s="36" customFormat="1" ht="28.8" outlineLevel="1" x14ac:dyDescent="0.3">
      <c r="A133" s="51"/>
      <c r="B133" s="142" t="s">
        <v>464</v>
      </c>
      <c r="C133" s="143"/>
      <c r="D133" s="59" t="s">
        <v>481</v>
      </c>
      <c r="E133" s="25"/>
      <c r="F133" s="50"/>
      <c r="G133" s="66"/>
      <c r="H133" s="33"/>
      <c r="I133" s="22"/>
      <c r="J133" s="36">
        <f t="shared" si="5"/>
        <v>0</v>
      </c>
    </row>
    <row r="134" spans="1:27" s="36" customFormat="1" ht="28.8" outlineLevel="1" x14ac:dyDescent="0.3">
      <c r="A134" s="51"/>
      <c r="B134" s="144"/>
      <c r="C134" s="145"/>
      <c r="D134" s="59" t="s">
        <v>495</v>
      </c>
      <c r="E134" s="25"/>
      <c r="F134" s="50"/>
      <c r="G134" s="66"/>
      <c r="H134" s="33"/>
      <c r="I134" s="22"/>
      <c r="J134" s="36">
        <f t="shared" si="5"/>
        <v>0</v>
      </c>
      <c r="K134" s="36">
        <v>2</v>
      </c>
      <c r="L134" s="14">
        <f>SUM(J133:J134)</f>
        <v>0</v>
      </c>
    </row>
    <row r="135" spans="1:27" s="36" customFormat="1" outlineLevel="1" x14ac:dyDescent="0.3">
      <c r="A135" s="51"/>
      <c r="B135" s="142" t="s">
        <v>465</v>
      </c>
      <c r="C135" s="143"/>
      <c r="D135" s="59" t="s">
        <v>496</v>
      </c>
      <c r="E135" s="25"/>
      <c r="F135" s="50"/>
      <c r="G135" s="66"/>
      <c r="H135" s="33"/>
      <c r="I135" s="22"/>
      <c r="J135" s="36">
        <f t="shared" si="5"/>
        <v>0</v>
      </c>
    </row>
    <row r="136" spans="1:27" s="36" customFormat="1" outlineLevel="1" x14ac:dyDescent="0.3">
      <c r="A136" s="51"/>
      <c r="B136" s="144"/>
      <c r="C136" s="145"/>
      <c r="D136" s="59" t="s">
        <v>497</v>
      </c>
      <c r="E136" s="25"/>
      <c r="F136" s="50"/>
      <c r="G136" s="66"/>
      <c r="H136" s="33"/>
      <c r="I136" s="22"/>
      <c r="J136" s="36">
        <f t="shared" si="5"/>
        <v>0</v>
      </c>
      <c r="K136" s="36">
        <v>2</v>
      </c>
      <c r="L136" s="14">
        <f>SUM(J135:J136)</f>
        <v>0</v>
      </c>
    </row>
    <row r="137" spans="1:27" s="36" customFormat="1" ht="28.8" outlineLevel="1" x14ac:dyDescent="0.3">
      <c r="A137" s="51"/>
      <c r="B137" s="142" t="s">
        <v>466</v>
      </c>
      <c r="C137" s="143"/>
      <c r="D137" s="59" t="s">
        <v>498</v>
      </c>
      <c r="E137" s="25"/>
      <c r="F137" s="50"/>
      <c r="G137" s="66"/>
      <c r="H137" s="33"/>
      <c r="I137" s="22"/>
      <c r="J137" s="36">
        <f t="shared" si="5"/>
        <v>0</v>
      </c>
    </row>
    <row r="138" spans="1:27" s="36" customFormat="1" ht="28.8" outlineLevel="1" x14ac:dyDescent="0.3">
      <c r="A138" s="51"/>
      <c r="B138" s="144"/>
      <c r="C138" s="145"/>
      <c r="D138" s="59" t="s">
        <v>499</v>
      </c>
      <c r="E138" s="25"/>
      <c r="F138" s="50"/>
      <c r="G138" s="66"/>
      <c r="H138" s="33"/>
      <c r="I138" s="22"/>
      <c r="J138" s="36">
        <f t="shared" si="5"/>
        <v>0</v>
      </c>
    </row>
    <row r="139" spans="1:27" s="36" customFormat="1" outlineLevel="1" x14ac:dyDescent="0.3">
      <c r="A139" s="51"/>
      <c r="B139" s="144"/>
      <c r="C139" s="145"/>
      <c r="D139" s="59" t="s">
        <v>500</v>
      </c>
      <c r="E139" s="25"/>
      <c r="F139" s="50"/>
      <c r="G139" s="66"/>
      <c r="H139" s="33"/>
      <c r="I139" s="22"/>
      <c r="J139" s="36">
        <f t="shared" si="5"/>
        <v>0</v>
      </c>
    </row>
    <row r="140" spans="1:27" s="36" customFormat="1" ht="28.8" outlineLevel="1" x14ac:dyDescent="0.3">
      <c r="A140" s="51"/>
      <c r="B140" s="144"/>
      <c r="C140" s="145"/>
      <c r="D140" s="59" t="s">
        <v>501</v>
      </c>
      <c r="E140" s="25"/>
      <c r="F140" s="50"/>
      <c r="G140" s="66"/>
      <c r="H140" s="33"/>
      <c r="I140" s="22"/>
      <c r="J140" s="36">
        <f t="shared" si="5"/>
        <v>0</v>
      </c>
    </row>
    <row r="141" spans="1:27" s="50" customFormat="1" outlineLevel="1" x14ac:dyDescent="0.3">
      <c r="A141" s="51"/>
      <c r="B141" s="144"/>
      <c r="C141" s="145"/>
      <c r="D141" s="59" t="s">
        <v>502</v>
      </c>
      <c r="E141" s="25"/>
      <c r="G141" s="66"/>
      <c r="H141" s="33"/>
      <c r="I141" s="22"/>
      <c r="J141" s="36">
        <f t="shared" si="5"/>
        <v>0</v>
      </c>
      <c r="K141" s="36">
        <v>5</v>
      </c>
      <c r="L141" s="14">
        <f>SUM(J137:J141)</f>
        <v>0</v>
      </c>
      <c r="M141" s="36"/>
      <c r="N141" s="36"/>
      <c r="O141" s="36"/>
      <c r="P141" s="36"/>
      <c r="Q141" s="36"/>
      <c r="R141" s="36"/>
      <c r="S141" s="36"/>
      <c r="T141" s="36"/>
      <c r="U141" s="36"/>
      <c r="V141" s="36"/>
      <c r="W141" s="36"/>
      <c r="X141" s="36"/>
      <c r="Y141" s="36"/>
      <c r="Z141" s="36"/>
      <c r="AA141" s="36"/>
    </row>
    <row r="142" spans="1:27" s="19" customFormat="1" ht="19.5" customHeight="1" x14ac:dyDescent="0.3">
      <c r="A142" s="39" t="s">
        <v>28</v>
      </c>
      <c r="B142" s="40"/>
      <c r="C142" s="39"/>
      <c r="D142" s="41"/>
      <c r="E142" s="68"/>
      <c r="F142" s="40"/>
      <c r="G142" s="67"/>
      <c r="H142" s="11"/>
      <c r="I142" s="24"/>
      <c r="J142" s="13" t="s">
        <v>47</v>
      </c>
      <c r="K142" s="13" t="s">
        <v>48</v>
      </c>
      <c r="L142" s="13" t="s">
        <v>49</v>
      </c>
      <c r="M142" s="13" t="str">
        <f>C143</f>
        <v>Je lichaam leren kennen</v>
      </c>
      <c r="N142" s="13" t="str">
        <f>C146</f>
        <v>Je lichaam verzorgen</v>
      </c>
      <c r="O142" s="13" t="str">
        <f>C149</f>
        <v>Je handen verzorgen</v>
      </c>
      <c r="P142" s="13" t="str">
        <f>C150</f>
        <v>Je huid verzorgen en beschermen</v>
      </c>
      <c r="Q142" s="13" t="str">
        <f>C153</f>
        <v>Je huid verfraaien</v>
      </c>
      <c r="R142" s="13" t="str">
        <f>C155</f>
        <v xml:space="preserve">Je oren beschermen </v>
      </c>
      <c r="S142" s="13" t="str">
        <f>C158</f>
        <v xml:space="preserve">Je ogen beschermen </v>
      </c>
      <c r="T142" s="13" t="str">
        <f>C160</f>
        <v xml:space="preserve">Je oren en ogen als zintuig </v>
      </c>
      <c r="U142" s="13" t="str">
        <f>C163</f>
        <v>Je mond en gebit verzorgen en beschermen</v>
      </c>
      <c r="V142" s="13"/>
      <c r="W142" s="13"/>
      <c r="X142" s="13"/>
      <c r="Y142" s="13"/>
      <c r="Z142" s="13"/>
      <c r="AA142" s="13"/>
    </row>
    <row r="143" spans="1:27" ht="28.8" outlineLevel="1" x14ac:dyDescent="0.3">
      <c r="A143" s="51"/>
      <c r="B143" s="70" t="s">
        <v>82</v>
      </c>
      <c r="C143" s="70" t="s">
        <v>83</v>
      </c>
      <c r="D143" s="59" t="s">
        <v>285</v>
      </c>
      <c r="E143" s="25"/>
      <c r="F143" s="50"/>
      <c r="G143" s="66"/>
      <c r="J143" s="8">
        <f>IF(E143="X",1,0)</f>
        <v>0</v>
      </c>
      <c r="K143" s="10"/>
      <c r="L143" s="10"/>
      <c r="M143" s="8">
        <f>K145</f>
        <v>3</v>
      </c>
      <c r="N143" s="8">
        <f>K148</f>
        <v>3</v>
      </c>
      <c r="O143" s="8">
        <f>K149</f>
        <v>0</v>
      </c>
      <c r="P143" s="8">
        <f>K152</f>
        <v>3</v>
      </c>
      <c r="Q143" s="8">
        <f>K154</f>
        <v>2</v>
      </c>
      <c r="R143" s="8">
        <f>K157</f>
        <v>3</v>
      </c>
      <c r="S143" s="8">
        <f>K159</f>
        <v>2</v>
      </c>
      <c r="T143" s="8">
        <f>K162</f>
        <v>3</v>
      </c>
      <c r="U143" s="8">
        <f>K165</f>
        <v>3</v>
      </c>
    </row>
    <row r="144" spans="1:27" outlineLevel="1" x14ac:dyDescent="0.3">
      <c r="A144" s="51"/>
      <c r="B144" s="70"/>
      <c r="C144" s="70"/>
      <c r="D144" s="59" t="s">
        <v>286</v>
      </c>
      <c r="E144" s="25"/>
      <c r="F144" s="50"/>
      <c r="G144" s="66"/>
      <c r="J144" s="8">
        <f t="shared" ref="J144:J165" si="6">IF(E144="X",1,0)</f>
        <v>0</v>
      </c>
      <c r="L144" s="14"/>
      <c r="M144" s="8">
        <f>L145</f>
        <v>0</v>
      </c>
      <c r="N144" s="8">
        <f>L148</f>
        <v>0</v>
      </c>
      <c r="O144" s="8">
        <f>L149</f>
        <v>0</v>
      </c>
      <c r="P144" s="8">
        <f>L152</f>
        <v>0</v>
      </c>
      <c r="Q144" s="8">
        <f>L154</f>
        <v>0</v>
      </c>
      <c r="R144" s="8">
        <f>L157</f>
        <v>0</v>
      </c>
      <c r="S144" s="8">
        <f>L159</f>
        <v>0</v>
      </c>
      <c r="T144" s="8">
        <f>L162</f>
        <v>0</v>
      </c>
      <c r="U144" s="8">
        <f>L165</f>
        <v>0</v>
      </c>
    </row>
    <row r="145" spans="1:27" ht="28.8" outlineLevel="1" x14ac:dyDescent="0.3">
      <c r="A145" s="51"/>
      <c r="B145" s="70"/>
      <c r="C145" s="70"/>
      <c r="D145" s="59" t="s">
        <v>287</v>
      </c>
      <c r="E145" s="25"/>
      <c r="F145" s="50"/>
      <c r="G145" s="66"/>
      <c r="J145" s="8">
        <f t="shared" si="6"/>
        <v>0</v>
      </c>
      <c r="K145" s="8">
        <v>3</v>
      </c>
      <c r="L145" s="14">
        <f>SUM(J143:J145)</f>
        <v>0</v>
      </c>
      <c r="M145" s="17">
        <f t="shared" ref="M145:U145" si="7">M144/M143*100</f>
        <v>0</v>
      </c>
      <c r="N145" s="17">
        <f t="shared" si="7"/>
        <v>0</v>
      </c>
      <c r="O145" s="17" t="e">
        <f t="shared" si="7"/>
        <v>#DIV/0!</v>
      </c>
      <c r="P145" s="17">
        <f t="shared" si="7"/>
        <v>0</v>
      </c>
      <c r="Q145" s="63">
        <f t="shared" si="7"/>
        <v>0</v>
      </c>
      <c r="R145" s="17">
        <f t="shared" si="7"/>
        <v>0</v>
      </c>
      <c r="S145" s="63">
        <f t="shared" si="7"/>
        <v>0</v>
      </c>
      <c r="T145" s="17">
        <f t="shared" si="7"/>
        <v>0</v>
      </c>
      <c r="U145" s="17">
        <f t="shared" si="7"/>
        <v>0</v>
      </c>
    </row>
    <row r="146" spans="1:27" ht="43.2" outlineLevel="1" x14ac:dyDescent="0.3">
      <c r="A146" s="52"/>
      <c r="B146" s="53"/>
      <c r="C146" s="71" t="s">
        <v>84</v>
      </c>
      <c r="D146" s="59" t="s">
        <v>288</v>
      </c>
      <c r="E146" s="25"/>
      <c r="F146" s="50"/>
      <c r="G146" s="66"/>
      <c r="J146" s="8">
        <f t="shared" si="6"/>
        <v>0</v>
      </c>
      <c r="M146" s="10"/>
      <c r="N146" s="10"/>
      <c r="O146" s="10"/>
      <c r="P146" s="10"/>
      <c r="Q146" s="10"/>
      <c r="R146" s="10"/>
      <c r="S146" s="10"/>
      <c r="T146" s="10"/>
      <c r="U146" s="10"/>
    </row>
    <row r="147" spans="1:27" ht="28.8" outlineLevel="1" x14ac:dyDescent="0.3">
      <c r="A147" s="52"/>
      <c r="B147" s="53"/>
      <c r="C147" s="56"/>
      <c r="D147" s="59" t="s">
        <v>289</v>
      </c>
      <c r="E147" s="25"/>
      <c r="F147" s="50"/>
      <c r="G147" s="66"/>
      <c r="J147" s="8">
        <f t="shared" si="6"/>
        <v>0</v>
      </c>
      <c r="M147" s="10"/>
      <c r="N147" s="10"/>
      <c r="O147" s="10"/>
      <c r="P147" s="10"/>
      <c r="Q147" s="10"/>
      <c r="R147" s="10"/>
      <c r="S147" s="10"/>
      <c r="T147" s="10"/>
      <c r="U147" s="10"/>
      <c r="V147" s="17"/>
      <c r="W147" s="17"/>
      <c r="X147" s="17"/>
      <c r="Y147" s="17"/>
      <c r="Z147" s="17"/>
      <c r="AA147" s="17"/>
    </row>
    <row r="148" spans="1:27" ht="28.8" outlineLevel="1" x14ac:dyDescent="0.3">
      <c r="A148" s="52"/>
      <c r="B148" s="53"/>
      <c r="C148" s="48"/>
      <c r="D148" s="59" t="s">
        <v>290</v>
      </c>
      <c r="E148" s="25"/>
      <c r="F148" s="50"/>
      <c r="G148" s="66"/>
      <c r="J148" s="8">
        <f t="shared" si="6"/>
        <v>0</v>
      </c>
      <c r="K148" s="14">
        <v>3</v>
      </c>
      <c r="L148" s="14">
        <f>SUM(J146:J148)</f>
        <v>0</v>
      </c>
    </row>
    <row r="149" spans="1:27" outlineLevel="1" x14ac:dyDescent="0.3">
      <c r="A149" s="52"/>
      <c r="B149" s="53"/>
      <c r="C149" s="62" t="s">
        <v>85</v>
      </c>
      <c r="D149" s="79" t="s">
        <v>101</v>
      </c>
      <c r="E149" s="26" t="s">
        <v>101</v>
      </c>
      <c r="F149" s="50"/>
      <c r="G149" s="66"/>
      <c r="J149" s="8">
        <f t="shared" si="6"/>
        <v>0</v>
      </c>
      <c r="K149" s="8">
        <v>0</v>
      </c>
      <c r="L149" s="14">
        <f>SUM(J149:J149)</f>
        <v>0</v>
      </c>
    </row>
    <row r="150" spans="1:27" ht="28.8" outlineLevel="1" x14ac:dyDescent="0.3">
      <c r="A150" s="52"/>
      <c r="B150" s="72" t="s">
        <v>86</v>
      </c>
      <c r="C150" s="71" t="s">
        <v>87</v>
      </c>
      <c r="D150" s="59" t="s">
        <v>291</v>
      </c>
      <c r="E150" s="25"/>
      <c r="F150" s="50"/>
      <c r="G150" s="66"/>
      <c r="J150" s="8">
        <f t="shared" si="6"/>
        <v>0</v>
      </c>
      <c r="K150" s="10"/>
      <c r="L150" s="10"/>
    </row>
    <row r="151" spans="1:27" ht="28.8" outlineLevel="1" x14ac:dyDescent="0.3">
      <c r="A151" s="52"/>
      <c r="B151" s="69"/>
      <c r="C151" s="73"/>
      <c r="D151" s="59" t="s">
        <v>292</v>
      </c>
      <c r="E151" s="25"/>
      <c r="F151" s="50"/>
      <c r="G151" s="66"/>
      <c r="J151" s="8">
        <f t="shared" si="6"/>
        <v>0</v>
      </c>
      <c r="L151" s="14"/>
    </row>
    <row r="152" spans="1:27" ht="28.8" outlineLevel="1" x14ac:dyDescent="0.3">
      <c r="A152" s="52"/>
      <c r="B152" s="69"/>
      <c r="C152" s="56"/>
      <c r="D152" s="59" t="s">
        <v>293</v>
      </c>
      <c r="E152" s="25"/>
      <c r="F152" s="50"/>
      <c r="G152" s="66"/>
      <c r="J152" s="8">
        <f t="shared" si="6"/>
        <v>0</v>
      </c>
      <c r="K152" s="8">
        <v>3</v>
      </c>
      <c r="L152" s="14">
        <f>SUM(J150:J152)</f>
        <v>0</v>
      </c>
    </row>
    <row r="153" spans="1:27" ht="28.8" outlineLevel="1" x14ac:dyDescent="0.3">
      <c r="A153" s="52"/>
      <c r="B153" s="53"/>
      <c r="C153" s="71" t="s">
        <v>88</v>
      </c>
      <c r="D153" s="59" t="s">
        <v>294</v>
      </c>
      <c r="E153" s="25"/>
      <c r="F153" s="50"/>
      <c r="G153" s="66"/>
      <c r="J153" s="8">
        <f t="shared" si="6"/>
        <v>0</v>
      </c>
      <c r="K153" s="10"/>
      <c r="L153" s="10"/>
    </row>
    <row r="154" spans="1:27" outlineLevel="1" x14ac:dyDescent="0.3">
      <c r="A154" s="52"/>
      <c r="B154" s="53"/>
      <c r="C154" s="73"/>
      <c r="D154" s="59" t="s">
        <v>295</v>
      </c>
      <c r="E154" s="25"/>
      <c r="F154" s="50"/>
      <c r="G154" s="66"/>
      <c r="J154" s="8">
        <f t="shared" si="6"/>
        <v>0</v>
      </c>
      <c r="K154" s="20">
        <v>2</v>
      </c>
      <c r="L154" s="14">
        <f>SUM(J153:J154)</f>
        <v>0</v>
      </c>
    </row>
    <row r="155" spans="1:27" ht="28.8" outlineLevel="1" x14ac:dyDescent="0.3">
      <c r="A155" s="51"/>
      <c r="B155" s="72" t="s">
        <v>89</v>
      </c>
      <c r="C155" s="74" t="s">
        <v>90</v>
      </c>
      <c r="D155" s="59" t="s">
        <v>1075</v>
      </c>
      <c r="E155" s="25"/>
      <c r="F155" s="50"/>
      <c r="G155" s="66"/>
      <c r="J155" s="8">
        <f t="shared" si="6"/>
        <v>0</v>
      </c>
    </row>
    <row r="156" spans="1:27" ht="43.2" outlineLevel="1" x14ac:dyDescent="0.3">
      <c r="A156" s="51"/>
      <c r="B156" s="53"/>
      <c r="C156" s="56"/>
      <c r="D156" s="59" t="s">
        <v>1076</v>
      </c>
      <c r="E156" s="25"/>
      <c r="F156" s="50"/>
      <c r="G156" s="66"/>
      <c r="J156" s="8">
        <f t="shared" si="6"/>
        <v>0</v>
      </c>
      <c r="K156" s="10"/>
      <c r="L156" s="10"/>
    </row>
    <row r="157" spans="1:27" outlineLevel="1" x14ac:dyDescent="0.3">
      <c r="A157" s="51"/>
      <c r="B157" s="53"/>
      <c r="C157" s="56"/>
      <c r="D157" s="59" t="s">
        <v>296</v>
      </c>
      <c r="E157" s="25"/>
      <c r="F157" s="50"/>
      <c r="G157" s="66"/>
      <c r="J157" s="8">
        <f t="shared" si="6"/>
        <v>0</v>
      </c>
      <c r="K157" s="8">
        <v>3</v>
      </c>
      <c r="L157" s="14">
        <f>SUM(J155:J157)</f>
        <v>0</v>
      </c>
    </row>
    <row r="158" spans="1:27" ht="43.2" outlineLevel="1" x14ac:dyDescent="0.3">
      <c r="A158" s="51"/>
      <c r="B158" s="53"/>
      <c r="C158" s="71" t="s">
        <v>91</v>
      </c>
      <c r="D158" s="59" t="s">
        <v>297</v>
      </c>
      <c r="E158" s="25"/>
      <c r="F158" s="50"/>
      <c r="G158" s="66"/>
      <c r="J158" s="8">
        <f t="shared" si="6"/>
        <v>0</v>
      </c>
      <c r="K158" s="10"/>
      <c r="L158" s="10"/>
    </row>
    <row r="159" spans="1:27" ht="28.8" outlineLevel="1" x14ac:dyDescent="0.3">
      <c r="A159" s="51"/>
      <c r="B159" s="53"/>
      <c r="C159" s="56"/>
      <c r="D159" s="59" t="s">
        <v>298</v>
      </c>
      <c r="E159" s="25"/>
      <c r="F159" s="50"/>
      <c r="G159" s="66"/>
      <c r="J159" s="8">
        <f t="shared" si="6"/>
        <v>0</v>
      </c>
      <c r="K159" s="20">
        <v>2</v>
      </c>
      <c r="L159" s="14">
        <f>SUM(J158:J159)</f>
        <v>0</v>
      </c>
    </row>
    <row r="160" spans="1:27" ht="28.8" outlineLevel="1" x14ac:dyDescent="0.3">
      <c r="A160" s="51"/>
      <c r="B160" s="53"/>
      <c r="C160" s="71" t="s">
        <v>92</v>
      </c>
      <c r="D160" s="59" t="s">
        <v>299</v>
      </c>
      <c r="E160" s="25"/>
      <c r="F160" s="50"/>
      <c r="G160" s="66"/>
      <c r="J160" s="8">
        <f t="shared" si="6"/>
        <v>0</v>
      </c>
      <c r="K160" s="10"/>
      <c r="L160" s="10"/>
    </row>
    <row r="161" spans="1:27" ht="28.8" outlineLevel="1" x14ac:dyDescent="0.3">
      <c r="A161" s="51"/>
      <c r="B161" s="53"/>
      <c r="C161" s="56"/>
      <c r="D161" s="59" t="s">
        <v>1077</v>
      </c>
      <c r="E161" s="25"/>
      <c r="F161" s="50"/>
      <c r="G161" s="66"/>
      <c r="J161" s="8">
        <f t="shared" si="6"/>
        <v>0</v>
      </c>
      <c r="L161" s="14"/>
    </row>
    <row r="162" spans="1:27" ht="28.8" outlineLevel="1" x14ac:dyDescent="0.3">
      <c r="A162" s="51"/>
      <c r="B162" s="53"/>
      <c r="C162" s="56"/>
      <c r="D162" s="59" t="s">
        <v>300</v>
      </c>
      <c r="E162" s="25"/>
      <c r="F162" s="50"/>
      <c r="G162" s="66"/>
      <c r="J162" s="8">
        <f t="shared" si="6"/>
        <v>0</v>
      </c>
      <c r="K162" s="8">
        <v>3</v>
      </c>
      <c r="L162" s="14">
        <f>SUM(J160:J162)</f>
        <v>0</v>
      </c>
    </row>
    <row r="163" spans="1:27" ht="43.2" outlineLevel="1" x14ac:dyDescent="0.3">
      <c r="A163" s="51"/>
      <c r="B163" s="71" t="s">
        <v>93</v>
      </c>
      <c r="C163" s="75" t="s">
        <v>94</v>
      </c>
      <c r="D163" s="59" t="s">
        <v>301</v>
      </c>
      <c r="E163" s="25"/>
      <c r="F163" s="50"/>
      <c r="G163" s="66"/>
      <c r="J163" s="8">
        <f t="shared" si="6"/>
        <v>0</v>
      </c>
    </row>
    <row r="164" spans="1:27" outlineLevel="1" x14ac:dyDescent="0.3">
      <c r="A164" s="51"/>
      <c r="B164" s="53"/>
      <c r="C164" s="56"/>
      <c r="D164" s="59" t="s">
        <v>302</v>
      </c>
      <c r="E164" s="25"/>
      <c r="F164" s="50"/>
      <c r="G164" s="66"/>
      <c r="J164" s="8">
        <f t="shared" si="6"/>
        <v>0</v>
      </c>
    </row>
    <row r="165" spans="1:27" ht="28.8" outlineLevel="1" x14ac:dyDescent="0.3">
      <c r="A165" s="51"/>
      <c r="B165" s="53"/>
      <c r="C165" s="56"/>
      <c r="D165" s="59" t="s">
        <v>303</v>
      </c>
      <c r="E165" s="25"/>
      <c r="F165" s="50"/>
      <c r="G165" s="66"/>
      <c r="J165" s="8">
        <f t="shared" si="6"/>
        <v>0</v>
      </c>
      <c r="K165" s="8">
        <v>3</v>
      </c>
      <c r="L165" s="14">
        <f>SUM(J163:J165)</f>
        <v>0</v>
      </c>
    </row>
    <row r="166" spans="1:27" s="19" customFormat="1" ht="19.5" customHeight="1" x14ac:dyDescent="0.3">
      <c r="A166" s="42" t="s">
        <v>29</v>
      </c>
      <c r="B166" s="43"/>
      <c r="C166" s="42"/>
      <c r="D166" s="44"/>
      <c r="E166" s="47"/>
      <c r="F166" s="43"/>
      <c r="G166" s="65"/>
      <c r="H166" s="11"/>
      <c r="I166" s="24"/>
      <c r="J166" s="13" t="s">
        <v>47</v>
      </c>
      <c r="K166" s="13" t="s">
        <v>48</v>
      </c>
      <c r="L166" s="13" t="s">
        <v>49</v>
      </c>
      <c r="M166" s="13" t="str">
        <f>C167</f>
        <v>Alcohol en gezondheid</v>
      </c>
      <c r="N166" s="13" t="str">
        <f>C171</f>
        <v>Alcohol en omgeving</v>
      </c>
      <c r="O166" s="13" t="str">
        <f>C176</f>
        <v>Alcohol en weerbaarheid</v>
      </c>
      <c r="P166" s="13" t="str">
        <f>C179</f>
        <v>Roken en gezondheid</v>
      </c>
      <c r="Q166" s="13" t="str">
        <f>C184</f>
        <v>Roken en omgeving</v>
      </c>
      <c r="R166" s="13" t="str">
        <f>C187</f>
        <v>Roken en weerbaarheid</v>
      </c>
      <c r="S166" s="13" t="str">
        <f>C190</f>
        <v>Cannabis en gezondheid</v>
      </c>
      <c r="T166" s="13" t="str">
        <f>C192</f>
        <v>Cannabis en omgeving</v>
      </c>
      <c r="U166" s="13" t="str">
        <f>C194</f>
        <v>Cannabis en weerbaarheid</v>
      </c>
      <c r="V166" s="13" t="s">
        <v>139</v>
      </c>
      <c r="Z166" s="13" t="str">
        <f>C$196</f>
        <v>Harddrugs en omgeving</v>
      </c>
      <c r="AA166" s="13" t="str">
        <f>C$197</f>
        <v>Harddrugs en weerbaarheid</v>
      </c>
    </row>
    <row r="167" spans="1:27" ht="34.5" customHeight="1" outlineLevel="1" x14ac:dyDescent="0.3">
      <c r="A167" s="51"/>
      <c r="B167" s="69" t="s">
        <v>127</v>
      </c>
      <c r="C167" s="70" t="s">
        <v>128</v>
      </c>
      <c r="D167" s="79" t="s">
        <v>354</v>
      </c>
      <c r="E167" s="27"/>
      <c r="F167" s="50"/>
      <c r="G167" s="66"/>
      <c r="J167" s="8">
        <f>IF(E167="X",1,0)</f>
        <v>0</v>
      </c>
      <c r="M167" s="13">
        <f>K170</f>
        <v>4</v>
      </c>
      <c r="N167" s="13">
        <f>K175</f>
        <v>5</v>
      </c>
      <c r="O167" s="13">
        <f>K178</f>
        <v>3</v>
      </c>
      <c r="P167" s="13">
        <f>K183</f>
        <v>5</v>
      </c>
      <c r="Q167" s="13">
        <f>K186</f>
        <v>3</v>
      </c>
      <c r="R167" s="13">
        <f>K189</f>
        <v>3</v>
      </c>
      <c r="S167" s="13">
        <f>K190</f>
        <v>1</v>
      </c>
      <c r="T167" s="13">
        <f>K193</f>
        <v>2</v>
      </c>
      <c r="U167" s="13">
        <f>K194</f>
        <v>1</v>
      </c>
      <c r="V167" s="13">
        <f>K195</f>
        <v>1</v>
      </c>
      <c r="Z167" s="13">
        <f>K$196</f>
        <v>1</v>
      </c>
      <c r="AA167" s="13">
        <f>K$197</f>
        <v>1</v>
      </c>
    </row>
    <row r="168" spans="1:27" ht="33.75" customHeight="1" outlineLevel="1" x14ac:dyDescent="0.3">
      <c r="A168" s="52"/>
      <c r="B168" s="53"/>
      <c r="C168" s="56"/>
      <c r="D168" s="79" t="s">
        <v>355</v>
      </c>
      <c r="E168" s="27"/>
      <c r="F168" s="50"/>
      <c r="G168" s="66"/>
      <c r="J168" s="8">
        <f t="shared" ref="J168:J197" si="8">IF(E168="X",1,0)</f>
        <v>0</v>
      </c>
      <c r="M168" s="13">
        <f>L170</f>
        <v>0</v>
      </c>
      <c r="N168" s="13">
        <f>L175</f>
        <v>0</v>
      </c>
      <c r="O168" s="13">
        <f>L178</f>
        <v>0</v>
      </c>
      <c r="P168" s="13">
        <f>L183</f>
        <v>0</v>
      </c>
      <c r="Q168" s="13">
        <f>L186</f>
        <v>0</v>
      </c>
      <c r="R168" s="13">
        <f>L189</f>
        <v>0</v>
      </c>
      <c r="S168" s="13">
        <f>L190</f>
        <v>0</v>
      </c>
      <c r="T168" s="13">
        <f>L193</f>
        <v>0</v>
      </c>
      <c r="U168" s="13">
        <f>L194</f>
        <v>0</v>
      </c>
      <c r="V168" s="13">
        <f>L195</f>
        <v>0</v>
      </c>
      <c r="Z168" s="13">
        <f>L$196</f>
        <v>0</v>
      </c>
      <c r="AA168" s="13">
        <f>L$197</f>
        <v>0</v>
      </c>
    </row>
    <row r="169" spans="1:27" ht="23.25" customHeight="1" outlineLevel="1" x14ac:dyDescent="0.3">
      <c r="A169" s="52"/>
      <c r="B169" s="53"/>
      <c r="C169" s="50"/>
      <c r="D169" s="79" t="s">
        <v>356</v>
      </c>
      <c r="E169" s="27"/>
      <c r="F169" s="50"/>
      <c r="G169" s="66"/>
      <c r="J169" s="8">
        <f t="shared" si="8"/>
        <v>0</v>
      </c>
      <c r="K169" s="10"/>
      <c r="L169" s="10"/>
      <c r="M169" s="17">
        <f>M168/M167*100</f>
        <v>0</v>
      </c>
      <c r="N169" s="17">
        <f>N168/N167*100</f>
        <v>0</v>
      </c>
      <c r="O169" s="17">
        <f t="shared" ref="O169:AA169" si="9">O168/O167*100</f>
        <v>0</v>
      </c>
      <c r="P169" s="17">
        <f t="shared" si="9"/>
        <v>0</v>
      </c>
      <c r="Q169" s="17">
        <f t="shared" si="9"/>
        <v>0</v>
      </c>
      <c r="R169" s="17">
        <f t="shared" si="9"/>
        <v>0</v>
      </c>
      <c r="S169" s="17">
        <f>S168/S167*100</f>
        <v>0</v>
      </c>
      <c r="T169" s="17">
        <f>T168/T167*100</f>
        <v>0</v>
      </c>
      <c r="U169" s="17">
        <f>U168/U167*100</f>
        <v>0</v>
      </c>
      <c r="V169" s="17">
        <f>V168/V167*100</f>
        <v>0</v>
      </c>
      <c r="Z169" s="17">
        <f t="shared" si="9"/>
        <v>0</v>
      </c>
      <c r="AA169" s="17">
        <f t="shared" si="9"/>
        <v>0</v>
      </c>
    </row>
    <row r="170" spans="1:27" ht="36.75" customHeight="1" outlineLevel="1" x14ac:dyDescent="0.3">
      <c r="A170" s="52"/>
      <c r="B170" s="53"/>
      <c r="C170" s="76"/>
      <c r="D170" s="85" t="s">
        <v>357</v>
      </c>
      <c r="E170" s="27"/>
      <c r="F170" s="50"/>
      <c r="G170" s="66"/>
      <c r="J170" s="8">
        <f t="shared" si="8"/>
        <v>0</v>
      </c>
      <c r="K170" s="8">
        <v>4</v>
      </c>
      <c r="L170" s="14">
        <f>SUM(J167:J170)</f>
        <v>0</v>
      </c>
      <c r="M170" s="17"/>
      <c r="N170" s="17"/>
      <c r="O170" s="17"/>
      <c r="P170" s="17"/>
      <c r="Q170" s="17"/>
      <c r="R170" s="17"/>
      <c r="S170" s="17"/>
      <c r="T170" s="17"/>
      <c r="U170" s="17"/>
      <c r="V170" s="17"/>
      <c r="W170" s="17"/>
      <c r="X170" s="17"/>
      <c r="Y170" s="17"/>
      <c r="Z170" s="17"/>
      <c r="AA170" s="17"/>
    </row>
    <row r="171" spans="1:27" ht="36" customHeight="1" outlineLevel="1" x14ac:dyDescent="0.3">
      <c r="A171" s="52"/>
      <c r="B171" s="53"/>
      <c r="C171" s="71" t="s">
        <v>129</v>
      </c>
      <c r="D171" s="79" t="s">
        <v>358</v>
      </c>
      <c r="E171" s="27"/>
      <c r="F171" s="50"/>
      <c r="G171" s="66"/>
      <c r="J171" s="8">
        <f t="shared" si="8"/>
        <v>0</v>
      </c>
      <c r="L171" s="14"/>
      <c r="M171" s="17"/>
      <c r="N171" s="17"/>
      <c r="O171" s="17"/>
      <c r="P171" s="17"/>
      <c r="Q171" s="17"/>
      <c r="R171" s="17"/>
      <c r="S171" s="17"/>
      <c r="T171" s="17"/>
      <c r="U171" s="17"/>
      <c r="V171" s="17"/>
      <c r="W171" s="17"/>
      <c r="X171" s="17"/>
      <c r="Y171" s="17"/>
      <c r="Z171" s="17"/>
      <c r="AA171" s="17"/>
    </row>
    <row r="172" spans="1:27" ht="37.5" customHeight="1" outlineLevel="1" x14ac:dyDescent="0.3">
      <c r="A172" s="52"/>
      <c r="B172" s="53"/>
      <c r="C172" s="56"/>
      <c r="D172" s="79" t="s">
        <v>359</v>
      </c>
      <c r="E172" s="27"/>
      <c r="F172" s="50"/>
      <c r="G172" s="66"/>
      <c r="J172" s="8">
        <f t="shared" si="8"/>
        <v>0</v>
      </c>
      <c r="L172" s="14"/>
      <c r="M172" s="17"/>
      <c r="N172" s="17"/>
      <c r="O172" s="17"/>
      <c r="P172" s="17"/>
      <c r="Q172" s="17"/>
      <c r="R172" s="17"/>
      <c r="S172" s="17"/>
      <c r="T172" s="17"/>
      <c r="U172" s="17"/>
      <c r="V172" s="17"/>
      <c r="W172" s="17"/>
      <c r="X172" s="17"/>
      <c r="Y172" s="17"/>
      <c r="Z172" s="17"/>
      <c r="AA172" s="17"/>
    </row>
    <row r="173" spans="1:27" ht="36.75" customHeight="1" outlineLevel="1" x14ac:dyDescent="0.3">
      <c r="A173" s="52"/>
      <c r="B173" s="53"/>
      <c r="C173" s="56"/>
      <c r="D173" s="79" t="s">
        <v>360</v>
      </c>
      <c r="E173" s="27"/>
      <c r="F173" s="50"/>
      <c r="G173" s="66"/>
      <c r="J173" s="8">
        <f t="shared" si="8"/>
        <v>0</v>
      </c>
      <c r="L173" s="14"/>
      <c r="M173" s="17"/>
      <c r="N173" s="17"/>
      <c r="O173" s="17"/>
      <c r="P173" s="17"/>
      <c r="Q173" s="17"/>
      <c r="R173" s="17"/>
      <c r="S173" s="17"/>
      <c r="T173" s="17"/>
      <c r="U173" s="17"/>
      <c r="V173" s="17"/>
      <c r="W173" s="17"/>
      <c r="X173" s="17"/>
      <c r="Y173" s="17"/>
      <c r="Z173" s="17"/>
      <c r="AA173" s="17"/>
    </row>
    <row r="174" spans="1:27" ht="36.75" customHeight="1" outlineLevel="1" x14ac:dyDescent="0.3">
      <c r="A174" s="52"/>
      <c r="B174" s="53"/>
      <c r="C174" s="56"/>
      <c r="D174" s="79" t="s">
        <v>797</v>
      </c>
      <c r="E174" s="27"/>
      <c r="F174" s="50"/>
      <c r="G174" s="66"/>
      <c r="J174" s="8">
        <f t="shared" si="8"/>
        <v>0</v>
      </c>
      <c r="L174" s="14"/>
      <c r="M174" s="17"/>
      <c r="N174" s="17"/>
      <c r="O174" s="17"/>
      <c r="P174" s="17"/>
      <c r="Q174" s="17"/>
      <c r="R174" s="17"/>
      <c r="S174" s="17"/>
      <c r="T174" s="17"/>
      <c r="U174" s="17"/>
      <c r="V174" s="17"/>
      <c r="W174" s="17"/>
      <c r="X174" s="17"/>
      <c r="Y174" s="17"/>
      <c r="Z174" s="17"/>
      <c r="AA174" s="17"/>
    </row>
    <row r="175" spans="1:27" ht="21.75" customHeight="1" outlineLevel="1" x14ac:dyDescent="0.3">
      <c r="A175" s="52"/>
      <c r="B175" s="53"/>
      <c r="C175" s="50"/>
      <c r="D175" s="79" t="s">
        <v>361</v>
      </c>
      <c r="E175" s="27"/>
      <c r="F175" s="50"/>
      <c r="G175" s="66"/>
      <c r="J175" s="8">
        <f t="shared" si="8"/>
        <v>0</v>
      </c>
      <c r="K175" s="8">
        <v>5</v>
      </c>
      <c r="L175" s="14">
        <f>SUM(J171:J175)</f>
        <v>0</v>
      </c>
      <c r="M175" s="17"/>
      <c r="N175" s="17"/>
      <c r="O175" s="17"/>
      <c r="P175" s="17"/>
      <c r="Q175" s="17"/>
      <c r="R175" s="17"/>
      <c r="S175" s="17"/>
      <c r="T175" s="17"/>
      <c r="U175" s="17"/>
      <c r="V175" s="17"/>
      <c r="W175" s="17"/>
      <c r="X175" s="17"/>
      <c r="Y175" s="17"/>
      <c r="Z175" s="17"/>
      <c r="AA175" s="17"/>
    </row>
    <row r="176" spans="1:27" ht="36.75" customHeight="1" outlineLevel="1" x14ac:dyDescent="0.3">
      <c r="A176" s="52"/>
      <c r="B176" s="53"/>
      <c r="C176" s="71" t="s">
        <v>130</v>
      </c>
      <c r="D176" s="79" t="s">
        <v>362</v>
      </c>
      <c r="E176" s="27"/>
      <c r="F176" s="50"/>
      <c r="G176" s="66"/>
      <c r="J176" s="8">
        <f t="shared" si="8"/>
        <v>0</v>
      </c>
      <c r="K176" s="10"/>
      <c r="L176" s="10"/>
      <c r="M176" s="17"/>
      <c r="N176" s="17"/>
      <c r="O176" s="17"/>
      <c r="P176" s="17"/>
      <c r="Q176" s="17"/>
      <c r="R176" s="17"/>
      <c r="S176" s="17"/>
      <c r="T176" s="17"/>
      <c r="U176" s="17"/>
      <c r="V176" s="17"/>
      <c r="W176" s="17"/>
      <c r="X176" s="17"/>
      <c r="Y176" s="17"/>
      <c r="Z176" s="17"/>
      <c r="AA176" s="17"/>
    </row>
    <row r="177" spans="1:27" ht="36.75" customHeight="1" outlineLevel="1" x14ac:dyDescent="0.3">
      <c r="A177" s="52"/>
      <c r="B177" s="53"/>
      <c r="C177" s="76"/>
      <c r="D177" s="85" t="s">
        <v>363</v>
      </c>
      <c r="E177" s="27"/>
      <c r="F177" s="50"/>
      <c r="G177" s="66"/>
      <c r="J177" s="8">
        <f t="shared" si="8"/>
        <v>0</v>
      </c>
      <c r="L177" s="14"/>
      <c r="M177" s="17"/>
      <c r="N177" s="17"/>
      <c r="O177" s="17"/>
      <c r="P177" s="17"/>
      <c r="Q177" s="17"/>
      <c r="R177" s="17"/>
      <c r="S177" s="17"/>
      <c r="T177" s="17"/>
      <c r="U177" s="17"/>
      <c r="V177" s="17"/>
      <c r="W177" s="17"/>
      <c r="X177" s="17"/>
      <c r="Y177" s="17"/>
      <c r="Z177" s="17"/>
      <c r="AA177" s="17"/>
    </row>
    <row r="178" spans="1:27" ht="23.25" customHeight="1" outlineLevel="1" x14ac:dyDescent="0.3">
      <c r="A178" s="52"/>
      <c r="B178" s="53"/>
      <c r="C178" s="76"/>
      <c r="D178" s="85" t="s">
        <v>364</v>
      </c>
      <c r="E178" s="27"/>
      <c r="F178" s="50"/>
      <c r="G178" s="66"/>
      <c r="J178" s="8">
        <f t="shared" si="8"/>
        <v>0</v>
      </c>
      <c r="K178" s="8">
        <v>3</v>
      </c>
      <c r="L178" s="14">
        <f>SUM(J176:J178)</f>
        <v>0</v>
      </c>
      <c r="M178" s="17"/>
      <c r="N178" s="17"/>
      <c r="O178" s="17"/>
      <c r="P178" s="17"/>
      <c r="Q178" s="17"/>
      <c r="R178" s="17"/>
      <c r="S178" s="17"/>
      <c r="T178" s="17"/>
      <c r="U178" s="17"/>
      <c r="V178" s="17"/>
      <c r="W178" s="17"/>
      <c r="X178" s="17"/>
      <c r="Y178" s="17"/>
      <c r="Z178" s="17"/>
      <c r="AA178" s="17"/>
    </row>
    <row r="179" spans="1:27" ht="35.25" customHeight="1" outlineLevel="1" x14ac:dyDescent="0.3">
      <c r="A179" s="52"/>
      <c r="B179" s="72" t="s">
        <v>131</v>
      </c>
      <c r="C179" s="71" t="s">
        <v>132</v>
      </c>
      <c r="D179" s="79" t="s">
        <v>800</v>
      </c>
      <c r="E179" s="27"/>
      <c r="F179" s="50"/>
      <c r="G179" s="66"/>
      <c r="J179" s="8">
        <f t="shared" si="8"/>
        <v>0</v>
      </c>
      <c r="K179" s="10"/>
      <c r="L179" s="10"/>
    </row>
    <row r="180" spans="1:27" ht="24.75" customHeight="1" outlineLevel="1" x14ac:dyDescent="0.3">
      <c r="A180" s="52"/>
      <c r="B180" s="69"/>
      <c r="C180" s="76"/>
      <c r="D180" s="85" t="s">
        <v>801</v>
      </c>
      <c r="E180" s="27"/>
      <c r="F180" s="50"/>
      <c r="G180" s="66"/>
      <c r="J180" s="8">
        <f t="shared" si="8"/>
        <v>0</v>
      </c>
      <c r="L180" s="14"/>
    </row>
    <row r="181" spans="1:27" ht="23.25" customHeight="1" outlineLevel="1" x14ac:dyDescent="0.3">
      <c r="A181" s="52"/>
      <c r="B181" s="69"/>
      <c r="C181" s="76"/>
      <c r="D181" s="85" t="s">
        <v>803</v>
      </c>
      <c r="E181" s="27"/>
      <c r="F181" s="50"/>
      <c r="G181" s="66"/>
      <c r="J181" s="8">
        <f t="shared" si="8"/>
        <v>0</v>
      </c>
      <c r="L181" s="14"/>
    </row>
    <row r="182" spans="1:27" ht="24.75" customHeight="1" outlineLevel="1" x14ac:dyDescent="0.3">
      <c r="A182" s="52"/>
      <c r="B182" s="69"/>
      <c r="C182" s="76"/>
      <c r="D182" s="85" t="s">
        <v>365</v>
      </c>
      <c r="E182" s="27"/>
      <c r="F182" s="50"/>
      <c r="G182" s="66"/>
      <c r="J182" s="8">
        <f t="shared" si="8"/>
        <v>0</v>
      </c>
      <c r="L182" s="14"/>
    </row>
    <row r="183" spans="1:27" ht="35.25" customHeight="1" outlineLevel="1" x14ac:dyDescent="0.3">
      <c r="A183" s="52"/>
      <c r="B183" s="69"/>
      <c r="C183" s="76"/>
      <c r="D183" s="85" t="s">
        <v>1078</v>
      </c>
      <c r="E183" s="27"/>
      <c r="F183" s="50"/>
      <c r="G183" s="66"/>
      <c r="J183" s="8">
        <f t="shared" si="8"/>
        <v>0</v>
      </c>
      <c r="K183" s="8">
        <v>5</v>
      </c>
      <c r="L183" s="14">
        <f>SUM(J179:J183)</f>
        <v>0</v>
      </c>
    </row>
    <row r="184" spans="1:27" ht="37.5" customHeight="1" outlineLevel="1" x14ac:dyDescent="0.3">
      <c r="A184" s="52"/>
      <c r="B184" s="53"/>
      <c r="C184" s="71" t="s">
        <v>133</v>
      </c>
      <c r="D184" s="79" t="s">
        <v>366</v>
      </c>
      <c r="E184" s="27"/>
      <c r="F184" s="50"/>
      <c r="G184" s="66"/>
      <c r="J184" s="8">
        <f t="shared" si="8"/>
        <v>0</v>
      </c>
      <c r="K184" s="10"/>
      <c r="L184" s="10"/>
    </row>
    <row r="185" spans="1:27" ht="37.5" customHeight="1" outlineLevel="1" x14ac:dyDescent="0.3">
      <c r="A185" s="52"/>
      <c r="B185" s="53"/>
      <c r="C185" s="76"/>
      <c r="D185" s="85" t="s">
        <v>367</v>
      </c>
      <c r="E185" s="27"/>
      <c r="F185" s="50"/>
      <c r="G185" s="66"/>
      <c r="J185" s="8">
        <f t="shared" si="8"/>
        <v>0</v>
      </c>
      <c r="L185" s="14"/>
    </row>
    <row r="186" spans="1:27" ht="22.5" customHeight="1" outlineLevel="1" x14ac:dyDescent="0.3">
      <c r="A186" s="52"/>
      <c r="B186" s="53"/>
      <c r="C186" s="76"/>
      <c r="D186" s="85" t="s">
        <v>368</v>
      </c>
      <c r="E186" s="27"/>
      <c r="F186" s="50"/>
      <c r="G186" s="66"/>
      <c r="J186" s="8">
        <f t="shared" si="8"/>
        <v>0</v>
      </c>
      <c r="K186" s="8">
        <v>3</v>
      </c>
      <c r="L186" s="14">
        <f>SUM(J184:J186)</f>
        <v>0</v>
      </c>
    </row>
    <row r="187" spans="1:27" ht="35.25" customHeight="1" outlineLevel="1" x14ac:dyDescent="0.3">
      <c r="A187" s="51"/>
      <c r="B187" s="53"/>
      <c r="C187" s="71" t="s">
        <v>134</v>
      </c>
      <c r="D187" s="79" t="s">
        <v>369</v>
      </c>
      <c r="E187" s="27"/>
      <c r="F187" s="50"/>
      <c r="G187" s="66"/>
      <c r="J187" s="8">
        <f t="shared" si="8"/>
        <v>0</v>
      </c>
      <c r="K187" s="10"/>
      <c r="L187" s="10"/>
    </row>
    <row r="188" spans="1:27" ht="35.25" customHeight="1" outlineLevel="1" x14ac:dyDescent="0.3">
      <c r="A188" s="51"/>
      <c r="B188" s="53"/>
      <c r="C188" s="76"/>
      <c r="D188" s="85" t="s">
        <v>363</v>
      </c>
      <c r="E188" s="27"/>
      <c r="F188" s="50"/>
      <c r="G188" s="66"/>
      <c r="J188" s="8">
        <f t="shared" si="8"/>
        <v>0</v>
      </c>
      <c r="L188" s="14"/>
    </row>
    <row r="189" spans="1:27" ht="23.25" customHeight="1" outlineLevel="1" x14ac:dyDescent="0.3">
      <c r="A189" s="51"/>
      <c r="B189" s="53"/>
      <c r="C189" s="76"/>
      <c r="D189" s="85" t="s">
        <v>370</v>
      </c>
      <c r="E189" s="27"/>
      <c r="F189" s="50"/>
      <c r="G189" s="66"/>
      <c r="J189" s="8">
        <f t="shared" si="8"/>
        <v>0</v>
      </c>
      <c r="K189" s="8">
        <v>3</v>
      </c>
      <c r="L189" s="14">
        <f>SUM(J187:J189)</f>
        <v>0</v>
      </c>
    </row>
    <row r="190" spans="1:27" outlineLevel="1" x14ac:dyDescent="0.3">
      <c r="A190" s="51"/>
      <c r="B190" s="72" t="s">
        <v>135</v>
      </c>
      <c r="C190" s="140" t="s">
        <v>136</v>
      </c>
      <c r="D190" s="79" t="s">
        <v>372</v>
      </c>
      <c r="E190" s="27"/>
      <c r="F190" s="50"/>
      <c r="G190" s="66"/>
      <c r="J190" s="8">
        <f t="shared" si="8"/>
        <v>0</v>
      </c>
      <c r="K190" s="8">
        <v>1</v>
      </c>
      <c r="L190" s="14">
        <f t="shared" ref="L190:L197" si="10">SUM(J190:J190)</f>
        <v>0</v>
      </c>
    </row>
    <row r="191" spans="1:27" s="50" customFormat="1" outlineLevel="1" x14ac:dyDescent="0.3">
      <c r="A191" s="51"/>
      <c r="B191" s="69"/>
      <c r="C191" s="139"/>
      <c r="D191" s="79" t="s">
        <v>373</v>
      </c>
      <c r="E191" s="27"/>
      <c r="G191" s="66"/>
      <c r="H191" s="33"/>
      <c r="I191" s="22"/>
      <c r="J191" s="36"/>
      <c r="K191" s="36"/>
      <c r="L191" s="14"/>
      <c r="M191" s="36"/>
      <c r="N191" s="36"/>
      <c r="O191" s="36"/>
      <c r="P191" s="36"/>
      <c r="Q191" s="36"/>
      <c r="R191" s="36"/>
      <c r="S191" s="36"/>
      <c r="T191" s="36"/>
      <c r="U191" s="36"/>
      <c r="V191" s="36"/>
      <c r="W191" s="36"/>
      <c r="X191" s="36"/>
      <c r="Y191" s="36"/>
      <c r="Z191" s="36"/>
      <c r="AA191" s="36"/>
    </row>
    <row r="192" spans="1:27" ht="22.5" customHeight="1" outlineLevel="1" x14ac:dyDescent="0.3">
      <c r="A192" s="51"/>
      <c r="B192" s="53"/>
      <c r="C192" s="71" t="s">
        <v>137</v>
      </c>
      <c r="D192" s="79" t="s">
        <v>1079</v>
      </c>
      <c r="E192" s="27"/>
      <c r="F192" s="50"/>
      <c r="G192" s="66"/>
      <c r="J192" s="8">
        <f t="shared" si="8"/>
        <v>0</v>
      </c>
      <c r="K192" s="10"/>
      <c r="L192" s="10"/>
    </row>
    <row r="193" spans="1:27" ht="24" customHeight="1" outlineLevel="1" x14ac:dyDescent="0.3">
      <c r="A193" s="51"/>
      <c r="B193" s="53"/>
      <c r="C193" s="76"/>
      <c r="D193" s="85" t="s">
        <v>1080</v>
      </c>
      <c r="E193" s="27"/>
      <c r="F193" s="50"/>
      <c r="G193" s="66"/>
      <c r="J193" s="8">
        <f t="shared" si="8"/>
        <v>0</v>
      </c>
      <c r="K193" s="8">
        <v>2</v>
      </c>
      <c r="L193" s="14">
        <f>SUM(J192:J193)</f>
        <v>0</v>
      </c>
    </row>
    <row r="194" spans="1:27" ht="30" customHeight="1" outlineLevel="1" x14ac:dyDescent="0.3">
      <c r="A194" s="52"/>
      <c r="B194" s="53"/>
      <c r="C194" s="71" t="s">
        <v>138</v>
      </c>
      <c r="D194" s="79" t="s">
        <v>374</v>
      </c>
      <c r="E194" s="27"/>
      <c r="F194" s="50"/>
      <c r="G194" s="66"/>
      <c r="J194" s="8">
        <f t="shared" si="8"/>
        <v>0</v>
      </c>
      <c r="K194" s="8">
        <v>1</v>
      </c>
      <c r="L194" s="14">
        <f t="shared" si="10"/>
        <v>0</v>
      </c>
      <c r="O194" s="14"/>
      <c r="P194" s="14"/>
      <c r="Q194" s="14"/>
      <c r="R194" s="14"/>
      <c r="S194" s="14"/>
      <c r="T194" s="14"/>
      <c r="U194" s="14"/>
      <c r="V194" s="14"/>
      <c r="W194" s="14"/>
      <c r="X194" s="14"/>
    </row>
    <row r="195" spans="1:27" ht="34.5" customHeight="1" outlineLevel="1" x14ac:dyDescent="0.3">
      <c r="A195" s="52"/>
      <c r="B195" s="72" t="s">
        <v>139</v>
      </c>
      <c r="C195" s="71" t="s">
        <v>140</v>
      </c>
      <c r="D195" s="79" t="s">
        <v>101</v>
      </c>
      <c r="E195" s="26" t="s">
        <v>101</v>
      </c>
      <c r="F195" s="50"/>
      <c r="G195" s="66"/>
      <c r="J195" s="8">
        <f t="shared" si="8"/>
        <v>0</v>
      </c>
      <c r="K195" s="8">
        <v>1</v>
      </c>
      <c r="L195" s="14">
        <f t="shared" si="10"/>
        <v>0</v>
      </c>
    </row>
    <row r="196" spans="1:27" ht="30" customHeight="1" outlineLevel="1" x14ac:dyDescent="0.3">
      <c r="A196" s="52"/>
      <c r="B196" s="53"/>
      <c r="C196" s="71" t="s">
        <v>141</v>
      </c>
      <c r="D196" s="79" t="s">
        <v>101</v>
      </c>
      <c r="E196" s="26" t="s">
        <v>101</v>
      </c>
      <c r="F196" s="50"/>
      <c r="G196" s="66"/>
      <c r="J196" s="8">
        <f t="shared" si="8"/>
        <v>0</v>
      </c>
      <c r="K196" s="8">
        <v>1</v>
      </c>
      <c r="L196" s="14">
        <f t="shared" si="10"/>
        <v>0</v>
      </c>
    </row>
    <row r="197" spans="1:27" ht="30.75" customHeight="1" outlineLevel="1" x14ac:dyDescent="0.3">
      <c r="A197" s="52"/>
      <c r="B197" s="53"/>
      <c r="C197" s="71" t="s">
        <v>142</v>
      </c>
      <c r="D197" s="79" t="s">
        <v>101</v>
      </c>
      <c r="E197" s="26" t="s">
        <v>101</v>
      </c>
      <c r="F197" s="50"/>
      <c r="G197" s="66"/>
      <c r="J197" s="8">
        <f t="shared" si="8"/>
        <v>0</v>
      </c>
      <c r="K197" s="8">
        <v>1</v>
      </c>
      <c r="L197" s="14">
        <f t="shared" si="10"/>
        <v>0</v>
      </c>
    </row>
    <row r="198" spans="1:27" s="19" customFormat="1" ht="19.5" customHeight="1" x14ac:dyDescent="0.3">
      <c r="A198" s="39" t="s">
        <v>30</v>
      </c>
      <c r="B198" s="40"/>
      <c r="C198" s="39"/>
      <c r="D198" s="41"/>
      <c r="E198" s="68"/>
      <c r="F198" s="40"/>
      <c r="G198" s="67"/>
      <c r="H198" s="11"/>
      <c r="I198" s="24"/>
      <c r="J198" s="13" t="s">
        <v>47</v>
      </c>
      <c r="K198" s="13" t="s">
        <v>48</v>
      </c>
      <c r="L198" s="13" t="s">
        <v>49</v>
      </c>
      <c r="M198" s="13" t="str">
        <f>C199</f>
        <v>Lichamelijke ontwikkeling</v>
      </c>
      <c r="N198" s="13" t="str">
        <f>C204</f>
        <v>Zelfbeeld</v>
      </c>
      <c r="O198" s="13" t="str">
        <f>C209</f>
        <v>Soorten relaties</v>
      </c>
      <c r="P198" s="13" t="str">
        <f>C213</f>
        <v>Relatievorming</v>
      </c>
      <c r="Q198" s="13" t="str">
        <f>C218</f>
        <v>Voortplanting en gezinsvorming</v>
      </c>
      <c r="R198" s="13" t="str">
        <f>C223</f>
        <v>Anticonceptie</v>
      </c>
      <c r="S198" s="13" t="str">
        <f>C233</f>
        <v>Seksualiteit</v>
      </c>
      <c r="T198" s="13" t="str">
        <f>C241</f>
        <v>Seksuele gezondheid en welzijn</v>
      </c>
      <c r="U198" s="13"/>
      <c r="V198" s="13"/>
      <c r="W198" s="13"/>
      <c r="X198" s="13"/>
      <c r="Y198" s="13"/>
      <c r="Z198" s="13"/>
      <c r="AA198" s="13"/>
    </row>
    <row r="199" spans="1:27" ht="43.2" outlineLevel="1" x14ac:dyDescent="0.3">
      <c r="A199" s="51"/>
      <c r="B199" s="70" t="s">
        <v>143</v>
      </c>
      <c r="C199" s="70" t="s">
        <v>144</v>
      </c>
      <c r="D199" s="59" t="s">
        <v>1081</v>
      </c>
      <c r="E199" s="25"/>
      <c r="F199" s="50"/>
      <c r="G199" s="66"/>
      <c r="J199" s="8">
        <f>IF(E199="X",1,0)</f>
        <v>0</v>
      </c>
      <c r="M199" s="8">
        <f>K203</f>
        <v>5</v>
      </c>
      <c r="N199" s="8">
        <f>K208</f>
        <v>5</v>
      </c>
      <c r="O199" s="8">
        <f>K212</f>
        <v>4</v>
      </c>
      <c r="P199" s="8">
        <f>K217</f>
        <v>5</v>
      </c>
      <c r="Q199" s="8">
        <f>K222</f>
        <v>5</v>
      </c>
      <c r="R199" s="8">
        <f>K232</f>
        <v>10</v>
      </c>
      <c r="S199" s="8">
        <f>K240</f>
        <v>8</v>
      </c>
      <c r="T199" s="8">
        <f>K256</f>
        <v>16</v>
      </c>
    </row>
    <row r="200" spans="1:27" s="50" customFormat="1" ht="28.8" outlineLevel="1" x14ac:dyDescent="0.3">
      <c r="A200" s="51"/>
      <c r="B200" s="114"/>
      <c r="C200" s="114"/>
      <c r="D200" s="115" t="s">
        <v>1082</v>
      </c>
      <c r="E200" s="25"/>
      <c r="G200" s="66"/>
      <c r="H200" s="33"/>
      <c r="I200" s="22"/>
      <c r="J200" s="36">
        <f t="shared" ref="J200:J256" si="11">IF(E200="X",1,0)</f>
        <v>0</v>
      </c>
      <c r="K200" s="36"/>
      <c r="L200" s="36"/>
      <c r="M200" s="58">
        <f>L203</f>
        <v>0</v>
      </c>
      <c r="N200" s="58">
        <f>L208</f>
        <v>0</v>
      </c>
      <c r="O200" s="58">
        <f>L212</f>
        <v>0</v>
      </c>
      <c r="P200" s="58">
        <f>L217</f>
        <v>0</v>
      </c>
      <c r="Q200" s="58">
        <f>L222</f>
        <v>0</v>
      </c>
      <c r="R200" s="58">
        <f>L232</f>
        <v>0</v>
      </c>
      <c r="S200" s="58">
        <f>L240</f>
        <v>0</v>
      </c>
      <c r="T200" s="58">
        <f>L256</f>
        <v>0</v>
      </c>
      <c r="U200" s="58"/>
      <c r="V200" s="58"/>
      <c r="W200" s="36"/>
      <c r="X200" s="36"/>
      <c r="Y200" s="36"/>
      <c r="Z200" s="36"/>
      <c r="AA200" s="36"/>
    </row>
    <row r="201" spans="1:27" s="50" customFormat="1" ht="28.8" outlineLevel="1" x14ac:dyDescent="0.3">
      <c r="A201" s="51"/>
      <c r="B201" s="114"/>
      <c r="C201" s="114"/>
      <c r="D201" s="115" t="s">
        <v>304</v>
      </c>
      <c r="E201" s="25"/>
      <c r="G201" s="66"/>
      <c r="H201" s="33"/>
      <c r="I201" s="22"/>
      <c r="J201" s="36">
        <f t="shared" si="11"/>
        <v>0</v>
      </c>
      <c r="K201" s="36"/>
      <c r="L201" s="36"/>
      <c r="M201" s="63">
        <f>M200/M199*100</f>
        <v>0</v>
      </c>
      <c r="N201" s="63">
        <f>N200/N199*100</f>
        <v>0</v>
      </c>
      <c r="O201" s="63">
        <f t="shared" ref="O201:R201" si="12">O200/O199*100</f>
        <v>0</v>
      </c>
      <c r="P201" s="63">
        <f t="shared" si="12"/>
        <v>0</v>
      </c>
      <c r="Q201" s="63">
        <f t="shared" si="12"/>
        <v>0</v>
      </c>
      <c r="R201" s="63">
        <f t="shared" si="12"/>
        <v>0</v>
      </c>
      <c r="S201" s="63">
        <f>S200/S199*100</f>
        <v>0</v>
      </c>
      <c r="T201" s="63">
        <f>T200/T199*100</f>
        <v>0</v>
      </c>
      <c r="U201" s="63"/>
      <c r="V201" s="63"/>
      <c r="W201" s="36"/>
      <c r="X201" s="36"/>
      <c r="Y201" s="36"/>
      <c r="Z201" s="36"/>
      <c r="AA201" s="36"/>
    </row>
    <row r="202" spans="1:27" s="50" customFormat="1" ht="28.8" outlineLevel="1" x14ac:dyDescent="0.3">
      <c r="A202" s="51"/>
      <c r="B202" s="114"/>
      <c r="C202" s="114"/>
      <c r="D202" s="115" t="s">
        <v>1083</v>
      </c>
      <c r="E202" s="25"/>
      <c r="G202" s="66"/>
      <c r="H202" s="33"/>
      <c r="I202" s="22"/>
      <c r="J202" s="36">
        <f t="shared" si="11"/>
        <v>0</v>
      </c>
      <c r="K202" s="36"/>
      <c r="L202" s="36"/>
      <c r="M202" s="36"/>
      <c r="N202" s="36"/>
      <c r="O202" s="36"/>
      <c r="P202" s="36"/>
      <c r="Q202" s="36"/>
      <c r="R202" s="36"/>
      <c r="S202" s="36"/>
      <c r="T202" s="36"/>
      <c r="U202" s="36"/>
      <c r="V202" s="36"/>
      <c r="W202" s="36"/>
      <c r="X202" s="36"/>
      <c r="Y202" s="36"/>
      <c r="Z202" s="36"/>
      <c r="AA202" s="36"/>
    </row>
    <row r="203" spans="1:27" s="50" customFormat="1" ht="28.8" outlineLevel="1" x14ac:dyDescent="0.3">
      <c r="A203" s="51"/>
      <c r="B203" s="114"/>
      <c r="C203" s="114"/>
      <c r="D203" s="115" t="s">
        <v>1084</v>
      </c>
      <c r="E203" s="25"/>
      <c r="G203" s="66"/>
      <c r="H203" s="33"/>
      <c r="I203" s="22"/>
      <c r="J203" s="36">
        <f t="shared" si="11"/>
        <v>0</v>
      </c>
      <c r="K203" s="36">
        <v>5</v>
      </c>
      <c r="L203" s="14">
        <f>SUM(J199:J203)</f>
        <v>0</v>
      </c>
      <c r="M203" s="36"/>
      <c r="N203" s="36"/>
      <c r="O203" s="36"/>
      <c r="P203" s="36"/>
      <c r="Q203" s="36"/>
      <c r="R203" s="36"/>
      <c r="S203" s="36"/>
      <c r="T203" s="36"/>
      <c r="U203" s="36"/>
      <c r="V203" s="36"/>
      <c r="W203" s="36"/>
      <c r="X203" s="36"/>
      <c r="Y203" s="36"/>
      <c r="Z203" s="36"/>
      <c r="AA203" s="36"/>
    </row>
    <row r="204" spans="1:27" ht="28.8" outlineLevel="1" x14ac:dyDescent="0.3">
      <c r="A204" s="52"/>
      <c r="B204" s="53"/>
      <c r="C204" s="146" t="s">
        <v>6</v>
      </c>
      <c r="D204" s="59" t="s">
        <v>1085</v>
      </c>
      <c r="E204" s="25"/>
      <c r="F204" s="50"/>
      <c r="G204" s="66"/>
      <c r="J204" s="36">
        <f t="shared" si="11"/>
        <v>0</v>
      </c>
      <c r="M204" s="17"/>
      <c r="N204" s="17"/>
      <c r="O204" s="17"/>
      <c r="P204" s="17"/>
      <c r="Q204" s="17"/>
      <c r="R204" s="17"/>
      <c r="S204" s="17"/>
      <c r="T204" s="17"/>
      <c r="U204" s="17"/>
      <c r="V204" s="17"/>
      <c r="W204" s="17"/>
      <c r="X204" s="17"/>
      <c r="Y204" s="17"/>
      <c r="Z204" s="17"/>
      <c r="AA204" s="17"/>
    </row>
    <row r="205" spans="1:27" ht="28.8" outlineLevel="1" x14ac:dyDescent="0.3">
      <c r="A205" s="52"/>
      <c r="B205" s="53"/>
      <c r="C205" s="147"/>
      <c r="D205" s="59" t="s">
        <v>1086</v>
      </c>
      <c r="E205" s="25"/>
      <c r="F205" s="50"/>
      <c r="G205" s="66"/>
      <c r="J205" s="36">
        <f t="shared" si="11"/>
        <v>0</v>
      </c>
      <c r="K205" s="10"/>
      <c r="L205" s="10"/>
    </row>
    <row r="206" spans="1:27" s="50" customFormat="1" ht="28.8" outlineLevel="1" x14ac:dyDescent="0.3">
      <c r="A206" s="52"/>
      <c r="B206" s="53"/>
      <c r="C206" s="147"/>
      <c r="D206" s="115" t="s">
        <v>1135</v>
      </c>
      <c r="E206" s="25"/>
      <c r="G206" s="66"/>
      <c r="H206" s="33"/>
      <c r="I206" s="22"/>
      <c r="J206" s="36">
        <f t="shared" si="11"/>
        <v>0</v>
      </c>
      <c r="M206" s="36"/>
      <c r="N206" s="36"/>
      <c r="O206" s="36"/>
      <c r="P206" s="36"/>
      <c r="Q206" s="36"/>
      <c r="R206" s="36"/>
      <c r="S206" s="36"/>
      <c r="T206" s="36"/>
      <c r="U206" s="36"/>
      <c r="V206" s="36"/>
      <c r="W206" s="36"/>
      <c r="X206" s="36"/>
      <c r="Y206" s="36"/>
      <c r="Z206" s="36"/>
      <c r="AA206" s="36"/>
    </row>
    <row r="207" spans="1:27" ht="28.8" outlineLevel="1" x14ac:dyDescent="0.3">
      <c r="A207" s="52"/>
      <c r="B207" s="53"/>
      <c r="C207" s="147"/>
      <c r="D207" s="59" t="s">
        <v>1087</v>
      </c>
      <c r="E207" s="25"/>
      <c r="F207" s="50"/>
      <c r="G207" s="66"/>
      <c r="J207" s="36">
        <f t="shared" si="11"/>
        <v>0</v>
      </c>
      <c r="L207" s="14"/>
    </row>
    <row r="208" spans="1:27" ht="28.8" outlineLevel="1" x14ac:dyDescent="0.3">
      <c r="A208" s="52"/>
      <c r="B208" s="53"/>
      <c r="C208" s="148"/>
      <c r="D208" s="59" t="s">
        <v>1088</v>
      </c>
      <c r="E208" s="25"/>
      <c r="F208" s="50"/>
      <c r="G208" s="66"/>
      <c r="J208" s="36">
        <f t="shared" si="11"/>
        <v>0</v>
      </c>
      <c r="K208" s="8">
        <v>5</v>
      </c>
      <c r="L208" s="14">
        <f>SUM(J204:J208)</f>
        <v>0</v>
      </c>
    </row>
    <row r="209" spans="1:27" outlineLevel="1" x14ac:dyDescent="0.3">
      <c r="A209" s="52"/>
      <c r="B209" s="72" t="s">
        <v>145</v>
      </c>
      <c r="C209" s="74" t="s">
        <v>146</v>
      </c>
      <c r="D209" s="59" t="s">
        <v>305</v>
      </c>
      <c r="E209" s="25"/>
      <c r="F209" s="50"/>
      <c r="G209" s="66"/>
      <c r="J209" s="36">
        <f t="shared" si="11"/>
        <v>0</v>
      </c>
    </row>
    <row r="210" spans="1:27" ht="28.8" outlineLevel="1" x14ac:dyDescent="0.3">
      <c r="A210" s="52"/>
      <c r="B210" s="53"/>
      <c r="C210" s="56"/>
      <c r="D210" s="59" t="s">
        <v>306</v>
      </c>
      <c r="E210" s="25"/>
      <c r="F210" s="50"/>
      <c r="G210" s="66"/>
      <c r="J210" s="36">
        <f t="shared" si="11"/>
        <v>0</v>
      </c>
      <c r="K210" s="10"/>
      <c r="L210" s="10"/>
    </row>
    <row r="211" spans="1:27" ht="28.8" outlineLevel="1" x14ac:dyDescent="0.3">
      <c r="A211" s="52"/>
      <c r="B211" s="53"/>
      <c r="C211" s="56"/>
      <c r="D211" s="59" t="s">
        <v>307</v>
      </c>
      <c r="E211" s="25"/>
      <c r="F211" s="50"/>
      <c r="G211" s="66"/>
      <c r="J211" s="36">
        <f t="shared" si="11"/>
        <v>0</v>
      </c>
      <c r="L211" s="14"/>
    </row>
    <row r="212" spans="1:27" ht="28.8" outlineLevel="1" x14ac:dyDescent="0.3">
      <c r="A212" s="52"/>
      <c r="B212" s="53"/>
      <c r="C212" s="56"/>
      <c r="D212" s="59" t="s">
        <v>308</v>
      </c>
      <c r="E212" s="25"/>
      <c r="F212" s="50"/>
      <c r="G212" s="66"/>
      <c r="J212" s="36">
        <f t="shared" si="11"/>
        <v>0</v>
      </c>
      <c r="K212" s="8">
        <v>4</v>
      </c>
      <c r="L212" s="14">
        <f>SUM(J209:J212)</f>
        <v>0</v>
      </c>
    </row>
    <row r="213" spans="1:27" ht="28.8" outlineLevel="1" x14ac:dyDescent="0.3">
      <c r="A213" s="52"/>
      <c r="B213" s="53"/>
      <c r="C213" s="71" t="s">
        <v>147</v>
      </c>
      <c r="D213" s="59" t="s">
        <v>309</v>
      </c>
      <c r="E213" s="25"/>
      <c r="F213" s="50"/>
      <c r="G213" s="66"/>
      <c r="J213" s="36">
        <f t="shared" si="11"/>
        <v>0</v>
      </c>
    </row>
    <row r="214" spans="1:27" outlineLevel="1" x14ac:dyDescent="0.3">
      <c r="A214" s="52"/>
      <c r="B214" s="53"/>
      <c r="C214" s="70"/>
      <c r="D214" s="59" t="s">
        <v>310</v>
      </c>
      <c r="E214" s="25"/>
      <c r="F214" s="50"/>
      <c r="G214" s="66"/>
      <c r="J214" s="36">
        <f t="shared" si="11"/>
        <v>0</v>
      </c>
    </row>
    <row r="215" spans="1:27" outlineLevel="1" x14ac:dyDescent="0.3">
      <c r="A215" s="52"/>
      <c r="B215" s="53"/>
      <c r="C215" s="56"/>
      <c r="D215" s="59" t="s">
        <v>311</v>
      </c>
      <c r="E215" s="25"/>
      <c r="F215" s="50"/>
      <c r="G215" s="66"/>
      <c r="J215" s="36">
        <f t="shared" si="11"/>
        <v>0</v>
      </c>
      <c r="K215" s="10"/>
      <c r="L215" s="10"/>
    </row>
    <row r="216" spans="1:27" ht="28.8" outlineLevel="1" x14ac:dyDescent="0.3">
      <c r="A216" s="52"/>
      <c r="B216" s="53"/>
      <c r="C216" s="56"/>
      <c r="D216" s="59" t="s">
        <v>312</v>
      </c>
      <c r="E216" s="25"/>
      <c r="F216" s="50"/>
      <c r="G216" s="66"/>
      <c r="J216" s="36">
        <f t="shared" si="11"/>
        <v>0</v>
      </c>
      <c r="L216" s="14"/>
    </row>
    <row r="217" spans="1:27" outlineLevel="1" x14ac:dyDescent="0.3">
      <c r="A217" s="52"/>
      <c r="B217" s="53"/>
      <c r="C217" s="56"/>
      <c r="D217" s="59" t="s">
        <v>313</v>
      </c>
      <c r="E217" s="25"/>
      <c r="F217" s="50"/>
      <c r="G217" s="66"/>
      <c r="J217" s="36">
        <f t="shared" si="11"/>
        <v>0</v>
      </c>
      <c r="K217" s="8">
        <v>5</v>
      </c>
      <c r="L217" s="14">
        <f>SUM(J213:J217)</f>
        <v>0</v>
      </c>
    </row>
    <row r="218" spans="1:27" ht="43.2" outlineLevel="1" x14ac:dyDescent="0.3">
      <c r="A218" s="51"/>
      <c r="B218" s="71" t="s">
        <v>148</v>
      </c>
      <c r="C218" s="71" t="s">
        <v>149</v>
      </c>
      <c r="D218" s="59" t="s">
        <v>314</v>
      </c>
      <c r="E218" s="25"/>
      <c r="F218" s="50"/>
      <c r="G218" s="66"/>
      <c r="J218" s="36">
        <f t="shared" si="11"/>
        <v>0</v>
      </c>
    </row>
    <row r="219" spans="1:27" outlineLevel="1" x14ac:dyDescent="0.3">
      <c r="A219" s="51"/>
      <c r="B219" s="53"/>
      <c r="C219" s="56"/>
      <c r="D219" s="59" t="s">
        <v>1089</v>
      </c>
      <c r="E219" s="25"/>
      <c r="F219" s="50"/>
      <c r="G219" s="66"/>
      <c r="J219" s="36">
        <f t="shared" si="11"/>
        <v>0</v>
      </c>
      <c r="K219" s="10"/>
      <c r="L219" s="10"/>
    </row>
    <row r="220" spans="1:27" s="50" customFormat="1" outlineLevel="1" x14ac:dyDescent="0.3">
      <c r="A220" s="51"/>
      <c r="B220" s="53"/>
      <c r="C220" s="113"/>
      <c r="D220" s="115" t="s">
        <v>1091</v>
      </c>
      <c r="E220" s="25"/>
      <c r="G220" s="66"/>
      <c r="H220" s="33"/>
      <c r="I220" s="22"/>
      <c r="J220" s="36">
        <f t="shared" si="11"/>
        <v>0</v>
      </c>
      <c r="M220" s="36"/>
      <c r="N220" s="36"/>
      <c r="O220" s="36"/>
      <c r="P220" s="36"/>
      <c r="Q220" s="36"/>
      <c r="R220" s="36"/>
      <c r="S220" s="36"/>
      <c r="T220" s="36"/>
      <c r="U220" s="36"/>
      <c r="V220" s="36"/>
      <c r="W220" s="36"/>
      <c r="X220" s="36"/>
      <c r="Y220" s="36"/>
      <c r="Z220" s="36"/>
      <c r="AA220" s="36"/>
    </row>
    <row r="221" spans="1:27" s="50" customFormat="1" outlineLevel="1" x14ac:dyDescent="0.3">
      <c r="A221" s="51"/>
      <c r="B221" s="53"/>
      <c r="C221" s="113"/>
      <c r="D221" s="115" t="s">
        <v>1090</v>
      </c>
      <c r="E221" s="25"/>
      <c r="G221" s="66"/>
      <c r="H221" s="33"/>
      <c r="I221" s="22"/>
      <c r="J221" s="36">
        <f t="shared" si="11"/>
        <v>0</v>
      </c>
      <c r="M221" s="36"/>
      <c r="N221" s="36"/>
      <c r="O221" s="36"/>
      <c r="P221" s="36"/>
      <c r="Q221" s="36"/>
      <c r="R221" s="36"/>
      <c r="S221" s="36"/>
      <c r="T221" s="36"/>
      <c r="U221" s="36"/>
      <c r="V221" s="36"/>
      <c r="W221" s="36"/>
      <c r="X221" s="36"/>
      <c r="Y221" s="36"/>
      <c r="Z221" s="36"/>
      <c r="AA221" s="36"/>
    </row>
    <row r="222" spans="1:27" ht="28.8" outlineLevel="1" x14ac:dyDescent="0.3">
      <c r="A222" s="51"/>
      <c r="B222" s="53"/>
      <c r="C222" s="56"/>
      <c r="D222" s="59" t="s">
        <v>1092</v>
      </c>
      <c r="E222" s="25"/>
      <c r="F222" s="50"/>
      <c r="G222" s="66"/>
      <c r="J222" s="36">
        <f t="shared" si="11"/>
        <v>0</v>
      </c>
      <c r="K222" s="8">
        <v>5</v>
      </c>
      <c r="L222" s="14">
        <f>SUM(J218:J222)</f>
        <v>0</v>
      </c>
    </row>
    <row r="223" spans="1:27" ht="28.8" outlineLevel="1" x14ac:dyDescent="0.3">
      <c r="A223" s="51"/>
      <c r="B223" s="53"/>
      <c r="C223" s="71" t="s">
        <v>1101</v>
      </c>
      <c r="D223" s="79" t="s">
        <v>315</v>
      </c>
      <c r="E223" s="25"/>
      <c r="F223" s="50"/>
      <c r="G223" s="66"/>
      <c r="J223" s="36">
        <f t="shared" si="11"/>
        <v>0</v>
      </c>
      <c r="K223" s="10"/>
      <c r="L223" s="10"/>
    </row>
    <row r="224" spans="1:27" ht="28.8" outlineLevel="1" x14ac:dyDescent="0.3">
      <c r="A224" s="51"/>
      <c r="B224" s="53"/>
      <c r="C224" s="70"/>
      <c r="D224" s="79" t="s">
        <v>316</v>
      </c>
      <c r="E224" s="25"/>
      <c r="F224" s="50"/>
      <c r="G224" s="66"/>
      <c r="J224" s="36">
        <f t="shared" si="11"/>
        <v>0</v>
      </c>
    </row>
    <row r="225" spans="1:27" outlineLevel="1" x14ac:dyDescent="0.3">
      <c r="A225" s="51"/>
      <c r="B225" s="53"/>
      <c r="C225" s="56"/>
      <c r="D225" s="79" t="s">
        <v>1093</v>
      </c>
      <c r="E225" s="25"/>
      <c r="F225" s="50"/>
      <c r="G225" s="66"/>
      <c r="J225" s="36">
        <f t="shared" si="11"/>
        <v>0</v>
      </c>
    </row>
    <row r="226" spans="1:27" s="50" customFormat="1" ht="28.8" outlineLevel="1" x14ac:dyDescent="0.3">
      <c r="A226" s="51"/>
      <c r="B226" s="53"/>
      <c r="C226" s="113"/>
      <c r="D226" s="79" t="s">
        <v>1094</v>
      </c>
      <c r="E226" s="25"/>
      <c r="G226" s="66"/>
      <c r="H226" s="33"/>
      <c r="I226" s="22"/>
      <c r="J226" s="36">
        <f t="shared" si="11"/>
        <v>0</v>
      </c>
      <c r="K226" s="36"/>
      <c r="L226" s="36"/>
      <c r="M226" s="36"/>
      <c r="N226" s="36"/>
      <c r="O226" s="36"/>
      <c r="P226" s="36"/>
      <c r="Q226" s="36"/>
      <c r="R226" s="36"/>
      <c r="S226" s="36"/>
      <c r="T226" s="36"/>
      <c r="U226" s="36"/>
      <c r="V226" s="36"/>
      <c r="W226" s="36"/>
      <c r="X226" s="36"/>
      <c r="Y226" s="36"/>
      <c r="Z226" s="36"/>
      <c r="AA226" s="36"/>
    </row>
    <row r="227" spans="1:27" s="50" customFormat="1" ht="28.8" outlineLevel="1" x14ac:dyDescent="0.3">
      <c r="A227" s="51"/>
      <c r="B227" s="53"/>
      <c r="C227" s="113"/>
      <c r="D227" s="79" t="s">
        <v>1095</v>
      </c>
      <c r="E227" s="25"/>
      <c r="G227" s="66"/>
      <c r="H227" s="33"/>
      <c r="I227" s="22"/>
      <c r="J227" s="36">
        <f t="shared" si="11"/>
        <v>0</v>
      </c>
      <c r="K227" s="36"/>
      <c r="L227" s="36"/>
      <c r="M227" s="36"/>
      <c r="N227" s="36"/>
      <c r="O227" s="36"/>
      <c r="P227" s="36"/>
      <c r="Q227" s="36"/>
      <c r="R227" s="36"/>
      <c r="S227" s="36"/>
      <c r="T227" s="36"/>
      <c r="U227" s="36"/>
      <c r="V227" s="36"/>
      <c r="W227" s="36"/>
      <c r="X227" s="36"/>
      <c r="Y227" s="36"/>
      <c r="Z227" s="36"/>
      <c r="AA227" s="36"/>
    </row>
    <row r="228" spans="1:27" s="50" customFormat="1" ht="28.8" outlineLevel="1" x14ac:dyDescent="0.3">
      <c r="A228" s="51"/>
      <c r="B228" s="53"/>
      <c r="C228" s="113"/>
      <c r="D228" s="79" t="s">
        <v>1096</v>
      </c>
      <c r="E228" s="25"/>
      <c r="G228" s="66"/>
      <c r="H228" s="33"/>
      <c r="I228" s="22"/>
      <c r="J228" s="36">
        <f t="shared" si="11"/>
        <v>0</v>
      </c>
      <c r="K228" s="36"/>
      <c r="L228" s="36"/>
      <c r="M228" s="36"/>
      <c r="N228" s="36"/>
      <c r="O228" s="36"/>
      <c r="P228" s="36"/>
      <c r="Q228" s="36"/>
      <c r="R228" s="36"/>
      <c r="S228" s="36"/>
      <c r="T228" s="36"/>
      <c r="U228" s="36"/>
      <c r="V228" s="36"/>
      <c r="W228" s="36"/>
      <c r="X228" s="36"/>
      <c r="Y228" s="36"/>
      <c r="Z228" s="36"/>
      <c r="AA228" s="36"/>
    </row>
    <row r="229" spans="1:27" s="50" customFormat="1" ht="28.8" outlineLevel="1" x14ac:dyDescent="0.3">
      <c r="A229" s="51"/>
      <c r="B229" s="53"/>
      <c r="C229" s="113"/>
      <c r="D229" s="79" t="s">
        <v>1097</v>
      </c>
      <c r="E229" s="25"/>
      <c r="G229" s="66"/>
      <c r="H229" s="33"/>
      <c r="I229" s="22"/>
      <c r="J229" s="36">
        <f t="shared" si="11"/>
        <v>0</v>
      </c>
      <c r="K229" s="36"/>
      <c r="L229" s="36"/>
      <c r="M229" s="36"/>
      <c r="N229" s="36"/>
      <c r="O229" s="36"/>
      <c r="P229" s="36"/>
      <c r="Q229" s="36"/>
      <c r="R229" s="36"/>
      <c r="S229" s="36"/>
      <c r="T229" s="36"/>
      <c r="U229" s="36"/>
      <c r="V229" s="36"/>
      <c r="W229" s="36"/>
      <c r="X229" s="36"/>
      <c r="Y229" s="36"/>
      <c r="Z229" s="36"/>
      <c r="AA229" s="36"/>
    </row>
    <row r="230" spans="1:27" s="50" customFormat="1" ht="28.8" outlineLevel="1" x14ac:dyDescent="0.3">
      <c r="A230" s="51"/>
      <c r="B230" s="53"/>
      <c r="C230" s="113"/>
      <c r="D230" s="79" t="s">
        <v>1098</v>
      </c>
      <c r="E230" s="25"/>
      <c r="G230" s="66"/>
      <c r="H230" s="33"/>
      <c r="I230" s="22"/>
      <c r="J230" s="36">
        <f t="shared" si="11"/>
        <v>0</v>
      </c>
      <c r="K230" s="36"/>
      <c r="L230" s="36"/>
      <c r="M230" s="36"/>
      <c r="N230" s="36"/>
      <c r="O230" s="36"/>
      <c r="P230" s="36"/>
      <c r="Q230" s="36"/>
      <c r="R230" s="36"/>
      <c r="S230" s="36"/>
      <c r="T230" s="36"/>
      <c r="U230" s="36"/>
      <c r="V230" s="36"/>
      <c r="W230" s="36"/>
      <c r="X230" s="36"/>
      <c r="Y230" s="36"/>
      <c r="Z230" s="36"/>
      <c r="AA230" s="36"/>
    </row>
    <row r="231" spans="1:27" outlineLevel="1" x14ac:dyDescent="0.3">
      <c r="A231" s="51"/>
      <c r="B231" s="53"/>
      <c r="C231" s="56"/>
      <c r="D231" s="79" t="s">
        <v>1099</v>
      </c>
      <c r="E231" s="25"/>
      <c r="F231" s="50"/>
      <c r="G231" s="66"/>
      <c r="J231" s="36">
        <f t="shared" si="11"/>
        <v>0</v>
      </c>
    </row>
    <row r="232" spans="1:27" ht="28.8" outlineLevel="1" x14ac:dyDescent="0.3">
      <c r="A232" s="51"/>
      <c r="B232" s="53"/>
      <c r="C232" s="56"/>
      <c r="D232" s="79" t="s">
        <v>1100</v>
      </c>
      <c r="E232" s="25"/>
      <c r="F232" s="50"/>
      <c r="G232" s="66"/>
      <c r="J232" s="36">
        <f t="shared" si="11"/>
        <v>0</v>
      </c>
      <c r="K232" s="8">
        <v>10</v>
      </c>
      <c r="L232" s="14">
        <f>SUM(J223:J232)</f>
        <v>0</v>
      </c>
    </row>
    <row r="233" spans="1:27" ht="28.8" outlineLevel="1" x14ac:dyDescent="0.3">
      <c r="A233" s="51"/>
      <c r="B233" s="72" t="s">
        <v>151</v>
      </c>
      <c r="C233" s="71" t="s">
        <v>151</v>
      </c>
      <c r="D233" s="59" t="s">
        <v>317</v>
      </c>
      <c r="E233" s="25"/>
      <c r="F233" s="50"/>
      <c r="G233" s="66"/>
      <c r="J233" s="36">
        <f t="shared" si="11"/>
        <v>0</v>
      </c>
      <c r="K233" s="10"/>
      <c r="L233" s="10"/>
    </row>
    <row r="234" spans="1:27" outlineLevel="1" x14ac:dyDescent="0.3">
      <c r="A234" s="51"/>
      <c r="B234" s="69"/>
      <c r="C234" s="70"/>
      <c r="D234" s="59" t="s">
        <v>318</v>
      </c>
      <c r="E234" s="25"/>
      <c r="F234" s="50"/>
      <c r="G234" s="66"/>
      <c r="J234" s="36">
        <f t="shared" si="11"/>
        <v>0</v>
      </c>
      <c r="L234" s="14"/>
    </row>
    <row r="235" spans="1:27" ht="28.8" outlineLevel="1" x14ac:dyDescent="0.3">
      <c r="A235" s="51"/>
      <c r="B235" s="69"/>
      <c r="C235" s="56"/>
      <c r="D235" s="59" t="s">
        <v>1102</v>
      </c>
      <c r="E235" s="25"/>
      <c r="F235" s="50"/>
      <c r="G235" s="66"/>
      <c r="J235" s="36">
        <f t="shared" si="11"/>
        <v>0</v>
      </c>
      <c r="L235" s="14"/>
    </row>
    <row r="236" spans="1:27" outlineLevel="1" x14ac:dyDescent="0.3">
      <c r="A236" s="51"/>
      <c r="B236" s="69"/>
      <c r="C236" s="56"/>
      <c r="D236" s="59" t="s">
        <v>1103</v>
      </c>
      <c r="E236" s="25"/>
      <c r="F236" s="50"/>
      <c r="G236" s="66"/>
      <c r="J236" s="36">
        <f t="shared" si="11"/>
        <v>0</v>
      </c>
      <c r="L236" s="14"/>
    </row>
    <row r="237" spans="1:27" ht="43.2" outlineLevel="1" x14ac:dyDescent="0.3">
      <c r="A237" s="51"/>
      <c r="B237" s="69"/>
      <c r="C237" s="70"/>
      <c r="D237" s="59" t="s">
        <v>1104</v>
      </c>
      <c r="E237" s="25"/>
      <c r="F237" s="50"/>
      <c r="G237" s="66"/>
      <c r="J237" s="36">
        <f t="shared" si="11"/>
        <v>0</v>
      </c>
      <c r="L237" s="14"/>
    </row>
    <row r="238" spans="1:27" ht="28.8" outlineLevel="1" x14ac:dyDescent="0.3">
      <c r="A238" s="51"/>
      <c r="B238" s="69"/>
      <c r="C238" s="56"/>
      <c r="D238" s="59" t="s">
        <v>1105</v>
      </c>
      <c r="E238" s="25"/>
      <c r="F238" s="50"/>
      <c r="G238" s="66"/>
      <c r="J238" s="36">
        <f t="shared" si="11"/>
        <v>0</v>
      </c>
      <c r="L238" s="14"/>
    </row>
    <row r="239" spans="1:27" ht="43.2" outlineLevel="1" x14ac:dyDescent="0.3">
      <c r="A239" s="51"/>
      <c r="B239" s="69"/>
      <c r="C239" s="56"/>
      <c r="D239" s="59" t="s">
        <v>1106</v>
      </c>
      <c r="E239" s="25"/>
      <c r="F239" s="50"/>
      <c r="G239" s="66"/>
      <c r="J239" s="36">
        <f t="shared" si="11"/>
        <v>0</v>
      </c>
      <c r="L239" s="14"/>
    </row>
    <row r="240" spans="1:27" ht="43.2" outlineLevel="1" x14ac:dyDescent="0.3">
      <c r="A240" s="51"/>
      <c r="B240" s="69"/>
      <c r="C240" s="56"/>
      <c r="D240" s="59" t="s">
        <v>1107</v>
      </c>
      <c r="E240" s="25"/>
      <c r="F240" s="50"/>
      <c r="G240" s="66"/>
      <c r="J240" s="36">
        <f t="shared" si="11"/>
        <v>0</v>
      </c>
      <c r="K240" s="8">
        <v>8</v>
      </c>
      <c r="L240" s="14">
        <f>SUM(J233:J240)</f>
        <v>0</v>
      </c>
    </row>
    <row r="241" spans="1:27" ht="28.8" outlineLevel="1" x14ac:dyDescent="0.3">
      <c r="A241" s="51"/>
      <c r="B241" s="53"/>
      <c r="C241" s="71" t="s">
        <v>153</v>
      </c>
      <c r="D241" s="59" t="s">
        <v>1108</v>
      </c>
      <c r="E241" s="25"/>
      <c r="F241" s="50"/>
      <c r="G241" s="66"/>
      <c r="J241" s="36">
        <f t="shared" si="11"/>
        <v>0</v>
      </c>
    </row>
    <row r="242" spans="1:27" ht="28.8" outlineLevel="1" x14ac:dyDescent="0.3">
      <c r="A242" s="52"/>
      <c r="B242" s="53"/>
      <c r="C242" s="56"/>
      <c r="D242" s="59" t="s">
        <v>1109</v>
      </c>
      <c r="E242" s="25"/>
      <c r="F242" s="50"/>
      <c r="G242" s="66"/>
      <c r="J242" s="36">
        <f t="shared" si="11"/>
        <v>0</v>
      </c>
      <c r="O242" s="15"/>
      <c r="P242" s="15"/>
      <c r="Q242" s="15"/>
      <c r="R242" s="15"/>
      <c r="S242" s="15"/>
      <c r="T242" s="15"/>
      <c r="U242" s="15"/>
      <c r="V242" s="15"/>
      <c r="W242" s="15"/>
      <c r="X242" s="15"/>
      <c r="Z242" s="16"/>
    </row>
    <row r="243" spans="1:27" ht="28.8" outlineLevel="1" x14ac:dyDescent="0.3">
      <c r="A243" s="52"/>
      <c r="B243" s="53"/>
      <c r="C243" s="56"/>
      <c r="D243" s="59" t="s">
        <v>1110</v>
      </c>
      <c r="E243" s="25"/>
      <c r="F243" s="50"/>
      <c r="G243" s="66"/>
      <c r="J243" s="36">
        <f t="shared" si="11"/>
        <v>0</v>
      </c>
      <c r="O243" s="15"/>
      <c r="P243" s="15"/>
      <c r="Q243" s="15"/>
      <c r="R243" s="15"/>
      <c r="S243" s="15"/>
      <c r="T243" s="15"/>
      <c r="U243" s="15"/>
      <c r="V243" s="15"/>
      <c r="W243" s="15"/>
      <c r="X243" s="15"/>
      <c r="Z243" s="16"/>
    </row>
    <row r="244" spans="1:27" outlineLevel="1" x14ac:dyDescent="0.3">
      <c r="A244" s="52"/>
      <c r="B244" s="53"/>
      <c r="C244" s="56"/>
      <c r="D244" s="59" t="s">
        <v>320</v>
      </c>
      <c r="E244" s="25"/>
      <c r="F244" s="50"/>
      <c r="G244" s="66"/>
      <c r="J244" s="36">
        <f t="shared" si="11"/>
        <v>0</v>
      </c>
      <c r="O244" s="15"/>
      <c r="P244" s="15"/>
      <c r="Q244" s="15"/>
      <c r="R244" s="15"/>
      <c r="S244" s="15"/>
      <c r="T244" s="15"/>
      <c r="U244" s="15"/>
      <c r="V244" s="15"/>
      <c r="W244" s="15"/>
      <c r="X244" s="15"/>
      <c r="Z244" s="16"/>
    </row>
    <row r="245" spans="1:27" ht="28.8" outlineLevel="1" x14ac:dyDescent="0.3">
      <c r="A245" s="52"/>
      <c r="B245" s="53"/>
      <c r="C245" s="56"/>
      <c r="D245" s="59" t="s">
        <v>1111</v>
      </c>
      <c r="E245" s="25"/>
      <c r="F245" s="50"/>
      <c r="G245" s="66"/>
      <c r="J245" s="36">
        <f t="shared" si="11"/>
        <v>0</v>
      </c>
      <c r="O245" s="15"/>
      <c r="P245" s="15"/>
      <c r="Q245" s="15"/>
      <c r="R245" s="15"/>
      <c r="S245" s="15"/>
      <c r="T245" s="15"/>
      <c r="U245" s="15"/>
      <c r="V245" s="15"/>
      <c r="W245" s="15"/>
      <c r="X245" s="15"/>
      <c r="Z245" s="16"/>
    </row>
    <row r="246" spans="1:27" outlineLevel="1" x14ac:dyDescent="0.3">
      <c r="A246" s="52"/>
      <c r="B246" s="53"/>
      <c r="C246" s="56"/>
      <c r="D246" s="119" t="s">
        <v>1112</v>
      </c>
      <c r="E246" s="25"/>
      <c r="F246" s="50"/>
      <c r="G246" s="66"/>
      <c r="J246" s="36">
        <f t="shared" si="11"/>
        <v>0</v>
      </c>
      <c r="O246" s="15"/>
      <c r="P246" s="15"/>
      <c r="Q246" s="15"/>
      <c r="R246" s="15"/>
      <c r="S246" s="15"/>
      <c r="T246" s="15"/>
      <c r="U246" s="15"/>
      <c r="V246" s="15"/>
      <c r="W246" s="15"/>
      <c r="X246" s="15"/>
      <c r="Z246" s="16"/>
    </row>
    <row r="247" spans="1:27" outlineLevel="1" x14ac:dyDescent="0.3">
      <c r="A247" s="52"/>
      <c r="B247" s="53"/>
      <c r="C247" s="56"/>
      <c r="D247" s="59" t="s">
        <v>1113</v>
      </c>
      <c r="E247" s="25"/>
      <c r="F247" s="50"/>
      <c r="G247" s="66"/>
      <c r="J247" s="36">
        <f t="shared" si="11"/>
        <v>0</v>
      </c>
      <c r="O247" s="15"/>
      <c r="P247" s="15"/>
      <c r="Q247" s="15"/>
      <c r="R247" s="15"/>
      <c r="S247" s="15"/>
      <c r="T247" s="15"/>
      <c r="U247" s="15"/>
      <c r="V247" s="15"/>
      <c r="W247" s="15"/>
      <c r="X247" s="15"/>
      <c r="Z247" s="16"/>
    </row>
    <row r="248" spans="1:27" s="50" customFormat="1" ht="28.8" outlineLevel="1" x14ac:dyDescent="0.3">
      <c r="A248" s="52"/>
      <c r="B248" s="53"/>
      <c r="C248" s="116"/>
      <c r="D248" s="119" t="s">
        <v>1114</v>
      </c>
      <c r="E248" s="25"/>
      <c r="G248" s="66"/>
      <c r="H248" s="33"/>
      <c r="I248" s="22"/>
      <c r="J248" s="36">
        <f t="shared" si="11"/>
        <v>0</v>
      </c>
      <c r="K248" s="36"/>
      <c r="L248" s="36"/>
      <c r="M248" s="36"/>
      <c r="N248" s="36"/>
      <c r="O248" s="15"/>
      <c r="P248" s="15"/>
      <c r="Q248" s="15"/>
      <c r="R248" s="15"/>
      <c r="S248" s="15"/>
      <c r="T248" s="15"/>
      <c r="U248" s="15"/>
      <c r="V248" s="15"/>
      <c r="W248" s="15"/>
      <c r="X248" s="15"/>
      <c r="Y248" s="36"/>
      <c r="Z248" s="16"/>
      <c r="AA248" s="36"/>
    </row>
    <row r="249" spans="1:27" s="50" customFormat="1" ht="28.8" outlineLevel="1" x14ac:dyDescent="0.3">
      <c r="A249" s="52"/>
      <c r="B249" s="53"/>
      <c r="C249" s="116"/>
      <c r="D249" s="119" t="s">
        <v>1115</v>
      </c>
      <c r="E249" s="25"/>
      <c r="G249" s="66"/>
      <c r="H249" s="33"/>
      <c r="I249" s="22"/>
      <c r="J249" s="36">
        <f t="shared" si="11"/>
        <v>0</v>
      </c>
      <c r="K249" s="36"/>
      <c r="L249" s="36"/>
      <c r="M249" s="36"/>
      <c r="N249" s="36"/>
      <c r="O249" s="15"/>
      <c r="P249" s="15"/>
      <c r="Q249" s="15"/>
      <c r="R249" s="15"/>
      <c r="S249" s="15"/>
      <c r="T249" s="15"/>
      <c r="U249" s="15"/>
      <c r="V249" s="15"/>
      <c r="W249" s="15"/>
      <c r="X249" s="15"/>
      <c r="Y249" s="36"/>
      <c r="Z249" s="16"/>
      <c r="AA249" s="36"/>
    </row>
    <row r="250" spans="1:27" s="50" customFormat="1" outlineLevel="1" x14ac:dyDescent="0.3">
      <c r="A250" s="52"/>
      <c r="B250" s="53"/>
      <c r="C250" s="116"/>
      <c r="D250" s="119" t="s">
        <v>1116</v>
      </c>
      <c r="E250" s="25"/>
      <c r="G250" s="66"/>
      <c r="H250" s="33"/>
      <c r="I250" s="22"/>
      <c r="J250" s="36">
        <f t="shared" si="11"/>
        <v>0</v>
      </c>
      <c r="K250" s="36"/>
      <c r="L250" s="36"/>
      <c r="M250" s="36"/>
      <c r="N250" s="36"/>
      <c r="O250" s="15"/>
      <c r="P250" s="15"/>
      <c r="Q250" s="15"/>
      <c r="R250" s="15"/>
      <c r="S250" s="15"/>
      <c r="T250" s="15"/>
      <c r="U250" s="15"/>
      <c r="V250" s="15"/>
      <c r="W250" s="15"/>
      <c r="X250" s="15"/>
      <c r="Y250" s="36"/>
      <c r="Z250" s="16"/>
      <c r="AA250" s="36"/>
    </row>
    <row r="251" spans="1:27" s="50" customFormat="1" outlineLevel="1" x14ac:dyDescent="0.3">
      <c r="A251" s="52"/>
      <c r="B251" s="53"/>
      <c r="C251" s="116"/>
      <c r="D251" s="119" t="s">
        <v>1117</v>
      </c>
      <c r="E251" s="25"/>
      <c r="G251" s="66"/>
      <c r="H251" s="33"/>
      <c r="I251" s="22"/>
      <c r="J251" s="36">
        <f t="shared" si="11"/>
        <v>0</v>
      </c>
      <c r="K251" s="36"/>
      <c r="L251" s="36"/>
      <c r="M251" s="36"/>
      <c r="N251" s="36"/>
      <c r="O251" s="15"/>
      <c r="P251" s="15"/>
      <c r="Q251" s="15"/>
      <c r="R251" s="15"/>
      <c r="S251" s="15"/>
      <c r="T251" s="15"/>
      <c r="U251" s="15"/>
      <c r="V251" s="15"/>
      <c r="W251" s="15"/>
      <c r="X251" s="15"/>
      <c r="Y251" s="36"/>
      <c r="Z251" s="16"/>
      <c r="AA251" s="36"/>
    </row>
    <row r="252" spans="1:27" s="50" customFormat="1" ht="28.8" outlineLevel="1" x14ac:dyDescent="0.3">
      <c r="A252" s="52"/>
      <c r="B252" s="53"/>
      <c r="C252" s="116"/>
      <c r="D252" s="119" t="s">
        <v>1118</v>
      </c>
      <c r="E252" s="25"/>
      <c r="G252" s="66"/>
      <c r="H252" s="33"/>
      <c r="I252" s="22"/>
      <c r="J252" s="36">
        <f t="shared" si="11"/>
        <v>0</v>
      </c>
      <c r="K252" s="36"/>
      <c r="L252" s="36"/>
      <c r="M252" s="36"/>
      <c r="N252" s="36"/>
      <c r="O252" s="15"/>
      <c r="P252" s="15"/>
      <c r="Q252" s="15"/>
      <c r="R252" s="15"/>
      <c r="S252" s="15"/>
      <c r="T252" s="15"/>
      <c r="U252" s="15"/>
      <c r="V252" s="15"/>
      <c r="W252" s="15"/>
      <c r="X252" s="15"/>
      <c r="Y252" s="36"/>
      <c r="Z252" s="16"/>
      <c r="AA252" s="36"/>
    </row>
    <row r="253" spans="1:27" s="50" customFormat="1" ht="28.8" outlineLevel="1" x14ac:dyDescent="0.3">
      <c r="A253" s="52"/>
      <c r="B253" s="53"/>
      <c r="C253" s="116"/>
      <c r="D253" s="119" t="s">
        <v>1119</v>
      </c>
      <c r="E253" s="25"/>
      <c r="G253" s="66"/>
      <c r="H253" s="33"/>
      <c r="I253" s="22"/>
      <c r="J253" s="36">
        <f t="shared" si="11"/>
        <v>0</v>
      </c>
      <c r="K253" s="36"/>
      <c r="L253" s="36"/>
      <c r="M253" s="36"/>
      <c r="N253" s="36"/>
      <c r="O253" s="15"/>
      <c r="P253" s="15"/>
      <c r="Q253" s="15"/>
      <c r="R253" s="15"/>
      <c r="S253" s="15"/>
      <c r="T253" s="15"/>
      <c r="U253" s="15"/>
      <c r="V253" s="15"/>
      <c r="W253" s="15"/>
      <c r="X253" s="15"/>
      <c r="Y253" s="36"/>
      <c r="Z253" s="16"/>
      <c r="AA253" s="36"/>
    </row>
    <row r="254" spans="1:27" s="50" customFormat="1" ht="28.8" outlineLevel="1" x14ac:dyDescent="0.3">
      <c r="A254" s="52"/>
      <c r="B254" s="53"/>
      <c r="C254" s="116"/>
      <c r="D254" s="119" t="s">
        <v>1120</v>
      </c>
      <c r="E254" s="25"/>
      <c r="G254" s="66"/>
      <c r="H254" s="33"/>
      <c r="I254" s="22"/>
      <c r="J254" s="36">
        <f t="shared" si="11"/>
        <v>0</v>
      </c>
      <c r="K254" s="36"/>
      <c r="L254" s="36"/>
      <c r="M254" s="36"/>
      <c r="N254" s="36"/>
      <c r="O254" s="15"/>
      <c r="P254" s="15"/>
      <c r="Q254" s="15"/>
      <c r="R254" s="15"/>
      <c r="S254" s="15"/>
      <c r="T254" s="15"/>
      <c r="U254" s="15"/>
      <c r="V254" s="15"/>
      <c r="W254" s="15"/>
      <c r="X254" s="15"/>
      <c r="Y254" s="36"/>
      <c r="Z254" s="16"/>
      <c r="AA254" s="36"/>
    </row>
    <row r="255" spans="1:27" s="50" customFormat="1" ht="28.8" outlineLevel="1" x14ac:dyDescent="0.3">
      <c r="A255" s="52"/>
      <c r="B255" s="53"/>
      <c r="C255" s="116"/>
      <c r="D255" s="119" t="s">
        <v>1121</v>
      </c>
      <c r="E255" s="25"/>
      <c r="G255" s="66"/>
      <c r="H255" s="33"/>
      <c r="I255" s="22"/>
      <c r="J255" s="36">
        <f t="shared" si="11"/>
        <v>0</v>
      </c>
      <c r="K255" s="36"/>
      <c r="L255" s="36"/>
      <c r="M255" s="36"/>
      <c r="N255" s="36"/>
      <c r="O255" s="15"/>
      <c r="P255" s="15"/>
      <c r="Q255" s="15"/>
      <c r="R255" s="15"/>
      <c r="S255" s="15"/>
      <c r="T255" s="15"/>
      <c r="U255" s="15"/>
      <c r="V255" s="15"/>
      <c r="W255" s="15"/>
      <c r="X255" s="15"/>
      <c r="Y255" s="36"/>
      <c r="Z255" s="16"/>
      <c r="AA255" s="36"/>
    </row>
    <row r="256" spans="1:27" ht="43.2" outlineLevel="1" x14ac:dyDescent="0.3">
      <c r="A256" s="52"/>
      <c r="B256" s="53"/>
      <c r="C256" s="56"/>
      <c r="D256" s="59" t="s">
        <v>1122</v>
      </c>
      <c r="E256" s="25"/>
      <c r="F256" s="50"/>
      <c r="G256" s="66"/>
      <c r="J256" s="36">
        <f t="shared" si="11"/>
        <v>0</v>
      </c>
      <c r="K256" s="8">
        <v>16</v>
      </c>
      <c r="L256" s="14">
        <f>SUM(J241:J256)</f>
        <v>0</v>
      </c>
      <c r="O256" s="14"/>
      <c r="P256" s="14"/>
      <c r="Q256" s="14"/>
      <c r="R256" s="14"/>
      <c r="S256" s="14"/>
      <c r="T256" s="14"/>
      <c r="U256" s="14"/>
      <c r="V256" s="14"/>
      <c r="W256" s="14"/>
      <c r="X256" s="14"/>
    </row>
    <row r="257" spans="1:27" s="19" customFormat="1" ht="19.5" customHeight="1" x14ac:dyDescent="0.3">
      <c r="A257" s="42" t="s">
        <v>109</v>
      </c>
      <c r="B257" s="43"/>
      <c r="C257" s="42"/>
      <c r="D257" s="44"/>
      <c r="E257" s="47"/>
      <c r="F257" s="43"/>
      <c r="G257" s="65"/>
      <c r="H257" s="11"/>
      <c r="I257" s="24"/>
      <c r="J257" s="13" t="s">
        <v>47</v>
      </c>
      <c r="K257" s="13" t="s">
        <v>48</v>
      </c>
      <c r="L257" s="13" t="s">
        <v>49</v>
      </c>
      <c r="M257" s="58" t="str">
        <f>C258</f>
        <v>Risico’s inschatten</v>
      </c>
      <c r="N257" s="58" t="str">
        <f>C264</f>
        <v>Preventie</v>
      </c>
      <c r="O257" s="58" t="str">
        <f>C267</f>
        <v>EHBO / Behandeling</v>
      </c>
      <c r="P257" s="58" t="str">
        <f>C268</f>
        <v>Je veilig gedragen als passagier</v>
      </c>
      <c r="Q257" s="58" t="str">
        <f>C269</f>
        <v>Je veilig gedragen als voetganger</v>
      </c>
      <c r="R257" s="58" t="str">
        <f>C270</f>
        <v>Je veilig gedragen als fietser</v>
      </c>
      <c r="S257" s="58"/>
      <c r="T257" s="58"/>
      <c r="U257" s="58"/>
      <c r="V257" s="58"/>
      <c r="W257" s="58"/>
      <c r="X257" s="58"/>
      <c r="Y257" s="58"/>
      <c r="Z257" s="13"/>
      <c r="AA257" s="13"/>
    </row>
    <row r="258" spans="1:27" outlineLevel="1" x14ac:dyDescent="0.3">
      <c r="A258" s="51"/>
      <c r="B258" s="70" t="s">
        <v>31</v>
      </c>
      <c r="C258" s="70" t="s">
        <v>162</v>
      </c>
      <c r="D258" s="59" t="s">
        <v>278</v>
      </c>
      <c r="E258" s="25"/>
      <c r="F258" s="50"/>
      <c r="G258" s="66"/>
      <c r="J258" s="8">
        <f>IF(E258="X",1,0)</f>
        <v>0</v>
      </c>
      <c r="L258" s="10"/>
      <c r="M258" s="36">
        <f>K263</f>
        <v>6</v>
      </c>
      <c r="N258" s="36">
        <f>K266</f>
        <v>2</v>
      </c>
      <c r="O258" s="36">
        <f>K267</f>
        <v>1</v>
      </c>
      <c r="P258" s="36">
        <f>K268</f>
        <v>0</v>
      </c>
      <c r="Q258" s="36">
        <f>K269</f>
        <v>0</v>
      </c>
      <c r="R258" s="36">
        <v>0</v>
      </c>
      <c r="S258" s="36"/>
      <c r="T258" s="36"/>
      <c r="U258" s="36"/>
      <c r="V258" s="36"/>
      <c r="W258" s="36"/>
      <c r="X258" s="36"/>
      <c r="Y258" s="36"/>
    </row>
    <row r="259" spans="1:27" outlineLevel="1" x14ac:dyDescent="0.3">
      <c r="A259" s="51"/>
      <c r="B259" s="70"/>
      <c r="C259" s="70"/>
      <c r="D259" s="59" t="s">
        <v>279</v>
      </c>
      <c r="E259" s="25"/>
      <c r="F259" s="50"/>
      <c r="G259" s="66"/>
      <c r="J259" s="8">
        <f t="shared" ref="J259:J270" si="13">IF(E259="X",1,0)</f>
        <v>0</v>
      </c>
      <c r="L259" s="14"/>
      <c r="M259" s="36">
        <f>L263</f>
        <v>0</v>
      </c>
      <c r="N259" s="36">
        <f>L266</f>
        <v>0</v>
      </c>
      <c r="O259" s="36">
        <f>L267</f>
        <v>0</v>
      </c>
      <c r="P259" s="36">
        <f>L268</f>
        <v>0</v>
      </c>
      <c r="Q259" s="36">
        <f>L269</f>
        <v>0</v>
      </c>
      <c r="R259" s="36">
        <v>0</v>
      </c>
      <c r="S259" s="36"/>
      <c r="T259" s="36"/>
      <c r="U259" s="36"/>
      <c r="V259" s="36"/>
      <c r="W259" s="36"/>
      <c r="X259" s="36"/>
      <c r="Y259" s="36"/>
    </row>
    <row r="260" spans="1:27" outlineLevel="1" x14ac:dyDescent="0.3">
      <c r="A260" s="51"/>
      <c r="B260" s="70"/>
      <c r="C260" s="70"/>
      <c r="D260" s="59" t="s">
        <v>280</v>
      </c>
      <c r="E260" s="25"/>
      <c r="F260" s="50"/>
      <c r="G260" s="66"/>
      <c r="J260" s="8">
        <f t="shared" si="13"/>
        <v>0</v>
      </c>
      <c r="L260" s="14"/>
      <c r="M260" s="63">
        <f>M259/M258*100</f>
        <v>0</v>
      </c>
      <c r="N260" s="63">
        <f>N259/N258*100</f>
        <v>0</v>
      </c>
      <c r="O260" s="63">
        <f t="shared" ref="O260:R260" si="14">O259/O258*100</f>
        <v>0</v>
      </c>
      <c r="P260" s="63" t="e">
        <f t="shared" si="14"/>
        <v>#DIV/0!</v>
      </c>
      <c r="Q260" s="63" t="e">
        <f t="shared" si="14"/>
        <v>#DIV/0!</v>
      </c>
      <c r="R260" s="63" t="e">
        <f t="shared" si="14"/>
        <v>#DIV/0!</v>
      </c>
      <c r="S260" s="63"/>
      <c r="T260" s="63"/>
      <c r="U260" s="63"/>
      <c r="V260" s="63"/>
      <c r="W260" s="63"/>
      <c r="X260" s="63"/>
      <c r="Y260" s="63"/>
    </row>
    <row r="261" spans="1:27" ht="28.8" outlineLevel="1" x14ac:dyDescent="0.3">
      <c r="A261" s="51"/>
      <c r="B261" s="70"/>
      <c r="C261" s="70"/>
      <c r="D261" s="59" t="s">
        <v>281</v>
      </c>
      <c r="E261" s="25"/>
      <c r="F261" s="50"/>
      <c r="G261" s="66"/>
      <c r="J261" s="8">
        <f t="shared" si="13"/>
        <v>0</v>
      </c>
      <c r="L261" s="14"/>
    </row>
    <row r="262" spans="1:27" ht="28.8" outlineLevel="1" x14ac:dyDescent="0.3">
      <c r="A262" s="51"/>
      <c r="B262" s="70"/>
      <c r="C262" s="70"/>
      <c r="D262" s="59" t="s">
        <v>282</v>
      </c>
      <c r="E262" s="25"/>
      <c r="F262" s="50"/>
      <c r="G262" s="66"/>
      <c r="J262" s="8">
        <f t="shared" si="13"/>
        <v>0</v>
      </c>
      <c r="L262" s="14"/>
    </row>
    <row r="263" spans="1:27" outlineLevel="1" x14ac:dyDescent="0.3">
      <c r="A263" s="51"/>
      <c r="B263" s="70"/>
      <c r="C263" s="70"/>
      <c r="D263" s="59" t="s">
        <v>283</v>
      </c>
      <c r="E263" s="25"/>
      <c r="F263" s="50"/>
      <c r="G263" s="66"/>
      <c r="J263" s="8">
        <f t="shared" si="13"/>
        <v>0</v>
      </c>
      <c r="K263" s="8">
        <v>6</v>
      </c>
      <c r="L263" s="14">
        <f>SUM(J258:J263)</f>
        <v>0</v>
      </c>
    </row>
    <row r="264" spans="1:27" ht="33.75" customHeight="1" outlineLevel="1" x14ac:dyDescent="0.3">
      <c r="A264" s="52"/>
      <c r="B264" s="53"/>
      <c r="C264" s="117" t="s">
        <v>164</v>
      </c>
      <c r="D264" s="59" t="s">
        <v>677</v>
      </c>
      <c r="E264" s="25"/>
      <c r="F264" s="50"/>
      <c r="G264" s="66"/>
      <c r="J264" s="8">
        <f t="shared" si="13"/>
        <v>0</v>
      </c>
      <c r="M264" s="10"/>
      <c r="N264" s="10"/>
      <c r="O264" s="10"/>
      <c r="P264" s="10"/>
      <c r="Q264" s="10"/>
      <c r="R264" s="10"/>
    </row>
    <row r="265" spans="1:27" s="50" customFormat="1" ht="28.8" outlineLevel="1" x14ac:dyDescent="0.3">
      <c r="A265" s="52"/>
      <c r="B265" s="53"/>
      <c r="C265" s="118"/>
      <c r="D265" s="119" t="s">
        <v>678</v>
      </c>
      <c r="E265" s="25"/>
      <c r="G265" s="66"/>
      <c r="H265" s="33"/>
      <c r="I265" s="22"/>
      <c r="J265" s="36"/>
      <c r="K265" s="36"/>
      <c r="L265" s="36"/>
      <c r="S265" s="36"/>
      <c r="T265" s="36"/>
      <c r="U265" s="36"/>
      <c r="V265" s="36"/>
      <c r="W265" s="36"/>
      <c r="X265" s="36"/>
      <c r="Y265" s="36"/>
      <c r="Z265" s="36"/>
      <c r="AA265" s="36"/>
    </row>
    <row r="266" spans="1:27" ht="28.8" outlineLevel="1" x14ac:dyDescent="0.3">
      <c r="A266" s="52"/>
      <c r="B266" s="53"/>
      <c r="C266" s="112"/>
      <c r="D266" s="59" t="s">
        <v>1123</v>
      </c>
      <c r="E266" s="25"/>
      <c r="F266" s="50"/>
      <c r="G266" s="66"/>
      <c r="J266" s="8">
        <f t="shared" si="13"/>
        <v>0</v>
      </c>
      <c r="K266" s="14">
        <v>2</v>
      </c>
      <c r="L266" s="14">
        <f>SUM(J264:J266)</f>
        <v>0</v>
      </c>
    </row>
    <row r="267" spans="1:27" outlineLevel="1" x14ac:dyDescent="0.3">
      <c r="A267" s="52"/>
      <c r="B267" s="53"/>
      <c r="C267" s="62" t="s">
        <v>168</v>
      </c>
      <c r="D267" s="59" t="s">
        <v>284</v>
      </c>
      <c r="E267" s="25"/>
      <c r="F267" s="50"/>
      <c r="G267" s="66"/>
      <c r="J267" s="8">
        <f t="shared" si="13"/>
        <v>0</v>
      </c>
      <c r="K267" s="8">
        <v>1</v>
      </c>
      <c r="L267" s="14">
        <f>SUM(J267:J267)</f>
        <v>0</v>
      </c>
    </row>
    <row r="268" spans="1:27" ht="36" customHeight="1" outlineLevel="1" x14ac:dyDescent="0.3">
      <c r="A268" s="52"/>
      <c r="B268" s="71" t="s">
        <v>110</v>
      </c>
      <c r="C268" s="73" t="s">
        <v>170</v>
      </c>
      <c r="D268" s="59" t="s">
        <v>101</v>
      </c>
      <c r="E268" s="26" t="s">
        <v>101</v>
      </c>
      <c r="F268" s="50"/>
      <c r="G268" s="66"/>
      <c r="J268" s="8">
        <f t="shared" si="13"/>
        <v>0</v>
      </c>
      <c r="K268" s="20">
        <v>0</v>
      </c>
      <c r="L268" s="20">
        <v>0</v>
      </c>
    </row>
    <row r="269" spans="1:27" ht="32.25" customHeight="1" outlineLevel="1" x14ac:dyDescent="0.3">
      <c r="A269" s="52"/>
      <c r="B269" s="53"/>
      <c r="C269" s="73" t="s">
        <v>176</v>
      </c>
      <c r="D269" s="59" t="s">
        <v>101</v>
      </c>
      <c r="E269" s="26" t="s">
        <v>101</v>
      </c>
      <c r="F269" s="50"/>
      <c r="G269" s="66"/>
      <c r="J269" s="8">
        <f t="shared" si="13"/>
        <v>0</v>
      </c>
      <c r="K269" s="20">
        <v>0</v>
      </c>
      <c r="L269" s="20">
        <v>0</v>
      </c>
    </row>
    <row r="270" spans="1:27" ht="37.5" customHeight="1" outlineLevel="1" x14ac:dyDescent="0.3">
      <c r="A270" s="51"/>
      <c r="B270" s="53"/>
      <c r="C270" s="73" t="s">
        <v>183</v>
      </c>
      <c r="D270" s="59" t="s">
        <v>101</v>
      </c>
      <c r="E270" s="26" t="s">
        <v>101</v>
      </c>
      <c r="F270" s="50"/>
      <c r="G270" s="66"/>
      <c r="J270" s="8">
        <f t="shared" si="13"/>
        <v>0</v>
      </c>
      <c r="K270" s="20" t="s">
        <v>101</v>
      </c>
      <c r="L270" s="20" t="s">
        <v>101</v>
      </c>
    </row>
    <row r="271" spans="1:27" x14ac:dyDescent="0.3">
      <c r="A271" s="82"/>
      <c r="B271" s="81"/>
    </row>
  </sheetData>
  <dataConsolidate/>
  <mergeCells count="8">
    <mergeCell ref="C190:C191"/>
    <mergeCell ref="C204:C208"/>
    <mergeCell ref="A2:D2"/>
    <mergeCell ref="B137:C141"/>
    <mergeCell ref="B124:C128"/>
    <mergeCell ref="B129:C132"/>
    <mergeCell ref="B133:C134"/>
    <mergeCell ref="B135:C136"/>
  </mergeCells>
  <printOptions headings="1"/>
  <pageMargins left="0.23622047244094491" right="0.23622047244094491" top="0.74803149606299213" bottom="0.74803149606299213" header="0.31496062992125984" footer="0.31496062992125984"/>
  <pageSetup paperSize="9" scale="1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56"/>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1.88671875" style="31" customWidth="1"/>
    <col min="4" max="4" width="60.77734375" style="29" customWidth="1"/>
    <col min="5" max="5" width="13" style="46" customWidth="1"/>
    <col min="6" max="6" width="25.5546875" style="28" customWidth="1"/>
    <col min="7" max="7" width="36" style="28" customWidth="1"/>
    <col min="8" max="8" width="11.5546875" style="33" customWidth="1"/>
    <col min="9" max="9" width="236"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9" x14ac:dyDescent="0.3">
      <c r="A1" s="32"/>
      <c r="B1" s="33"/>
      <c r="C1" s="34"/>
      <c r="D1" s="35"/>
      <c r="E1" s="45"/>
      <c r="F1" s="33"/>
      <c r="G1" s="33"/>
    </row>
    <row r="2" spans="1:29" ht="45" customHeight="1" x14ac:dyDescent="0.3">
      <c r="A2" s="141" t="s">
        <v>710</v>
      </c>
      <c r="B2" s="141"/>
      <c r="C2" s="141"/>
      <c r="D2" s="141"/>
      <c r="E2" s="45"/>
      <c r="F2" s="33"/>
      <c r="G2" s="33"/>
    </row>
    <row r="3" spans="1:29"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9"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C7</f>
        <v>Kwaliteiten</v>
      </c>
      <c r="O4" s="58" t="str">
        <f>C11</f>
        <v>Beeld van mezelf</v>
      </c>
      <c r="P4" s="58" t="str">
        <f>C15</f>
        <v>Gevoelens hanteren</v>
      </c>
      <c r="Q4" s="58" t="str">
        <f>C19</f>
        <v>Impulscontrole</v>
      </c>
      <c r="R4" s="58" t="str">
        <f>C22</f>
        <v>Doelgericht gedrag</v>
      </c>
      <c r="S4" s="58" t="str">
        <f>C28</f>
        <v>Inlevingsvermogen</v>
      </c>
      <c r="T4" s="58" t="str">
        <f>C34</f>
        <v>Individu en groep</v>
      </c>
      <c r="U4" s="58" t="str">
        <f>C38</f>
        <v>Gedrag inschatten van de ander</v>
      </c>
      <c r="V4" s="58" t="str">
        <f>C43</f>
        <v>Omgaan met elkaar</v>
      </c>
      <c r="W4" s="58" t="str">
        <f>C49</f>
        <v>Samenwerken</v>
      </c>
      <c r="X4" s="58" t="str">
        <f>C52</f>
        <v>Omgaan met sociale druk</v>
      </c>
      <c r="Y4" s="58" t="str">
        <f>C57</f>
        <v>Conflicten hanteren</v>
      </c>
      <c r="Z4" s="58" t="str">
        <f>C62</f>
        <v>Weloverwogen kiezen</v>
      </c>
      <c r="AA4" s="58" t="str">
        <f>C66</f>
        <v>Verantwoordelijkheid nemen</v>
      </c>
    </row>
    <row r="5" spans="1:29" ht="20.100000000000001" customHeight="1" outlineLevel="1" x14ac:dyDescent="0.3">
      <c r="A5" s="51"/>
      <c r="B5" s="53" t="s">
        <v>11</v>
      </c>
      <c r="C5" s="56" t="s">
        <v>4</v>
      </c>
      <c r="D5" s="59" t="s">
        <v>711</v>
      </c>
      <c r="E5" s="25"/>
      <c r="F5" s="50"/>
      <c r="G5" s="66"/>
      <c r="J5" s="36">
        <f>IF(E5="X",1,0)</f>
        <v>0</v>
      </c>
      <c r="M5" s="36">
        <f>K6</f>
        <v>2</v>
      </c>
      <c r="N5" s="36">
        <f>K10</f>
        <v>4</v>
      </c>
      <c r="O5" s="36">
        <f>K14</f>
        <v>4</v>
      </c>
      <c r="P5" s="36">
        <f>K18</f>
        <v>4</v>
      </c>
      <c r="Q5" s="36">
        <f>K21</f>
        <v>3</v>
      </c>
      <c r="R5" s="36">
        <f>K27</f>
        <v>6</v>
      </c>
      <c r="S5" s="36">
        <f>K33</f>
        <v>6</v>
      </c>
      <c r="T5" s="36">
        <f>K37</f>
        <v>4</v>
      </c>
      <c r="U5" s="36">
        <f>K42</f>
        <v>5</v>
      </c>
      <c r="V5" s="36">
        <f>K48</f>
        <v>6</v>
      </c>
      <c r="W5" s="36">
        <f>K51</f>
        <v>3</v>
      </c>
      <c r="X5" s="36">
        <f>K56</f>
        <v>5</v>
      </c>
      <c r="Y5" s="36">
        <f>K61</f>
        <v>5</v>
      </c>
      <c r="Z5" s="36">
        <f>K65</f>
        <v>4</v>
      </c>
      <c r="AA5" s="36">
        <f>K69</f>
        <v>4</v>
      </c>
    </row>
    <row r="6" spans="1:29" ht="51" customHeight="1" outlineLevel="1" x14ac:dyDescent="0.3">
      <c r="A6" s="52"/>
      <c r="B6" s="53"/>
      <c r="C6" s="56"/>
      <c r="D6" s="59" t="s">
        <v>204</v>
      </c>
      <c r="E6" s="25"/>
      <c r="F6" s="50"/>
      <c r="G6" s="66"/>
      <c r="J6" s="36">
        <f t="shared" ref="J6:J69" si="0">IF(E6="X",1,0)</f>
        <v>0</v>
      </c>
      <c r="K6" s="14">
        <v>2</v>
      </c>
      <c r="L6" s="14">
        <f>SUM(J5:J6)</f>
        <v>0</v>
      </c>
      <c r="M6" s="36">
        <f>L6</f>
        <v>0</v>
      </c>
      <c r="N6" s="36">
        <f>L10</f>
        <v>0</v>
      </c>
      <c r="O6" s="36">
        <f>L14</f>
        <v>0</v>
      </c>
      <c r="P6" s="36">
        <f>L18</f>
        <v>0</v>
      </c>
      <c r="Q6" s="36">
        <f>L21</f>
        <v>0</v>
      </c>
      <c r="R6" s="36">
        <f>L27</f>
        <v>0</v>
      </c>
      <c r="S6" s="36">
        <f>L33</f>
        <v>0</v>
      </c>
      <c r="T6" s="36">
        <f>L37</f>
        <v>0</v>
      </c>
      <c r="U6" s="36">
        <f>L42</f>
        <v>0</v>
      </c>
      <c r="V6" s="36">
        <f>L48</f>
        <v>0</v>
      </c>
      <c r="W6" s="36">
        <f>L51</f>
        <v>0</v>
      </c>
      <c r="X6" s="36">
        <f>L56</f>
        <v>0</v>
      </c>
      <c r="Y6" s="36">
        <f>L61</f>
        <v>0</v>
      </c>
      <c r="Z6" s="36">
        <f>L65</f>
        <v>0</v>
      </c>
      <c r="AA6" s="36">
        <f>L69</f>
        <v>0</v>
      </c>
    </row>
    <row r="7" spans="1:29" ht="21" customHeight="1" outlineLevel="1" x14ac:dyDescent="0.3">
      <c r="A7" s="52"/>
      <c r="B7" s="53"/>
      <c r="C7" s="55" t="s">
        <v>5</v>
      </c>
      <c r="D7" s="59" t="s">
        <v>712</v>
      </c>
      <c r="E7" s="25"/>
      <c r="F7" s="50"/>
      <c r="G7" s="66"/>
      <c r="J7" s="36">
        <f t="shared" si="0"/>
        <v>0</v>
      </c>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9" ht="31.5" customHeight="1" outlineLevel="1" x14ac:dyDescent="0.3">
      <c r="A8" s="52"/>
      <c r="B8" s="53"/>
      <c r="D8" s="29" t="s">
        <v>713</v>
      </c>
      <c r="E8" s="25"/>
      <c r="F8" s="50"/>
      <c r="G8" s="66"/>
      <c r="J8" s="36">
        <f t="shared" si="0"/>
        <v>0</v>
      </c>
    </row>
    <row r="9" spans="1:29" ht="20.25" customHeight="1" outlineLevel="1" x14ac:dyDescent="0.3">
      <c r="A9" s="52"/>
      <c r="B9" s="53"/>
      <c r="C9" s="56"/>
      <c r="D9" s="59" t="s">
        <v>714</v>
      </c>
      <c r="E9" s="25"/>
      <c r="F9" s="50"/>
      <c r="G9" s="66"/>
      <c r="J9" s="36">
        <f t="shared" si="0"/>
        <v>0</v>
      </c>
    </row>
    <row r="10" spans="1:29" ht="35.25" customHeight="1" outlineLevel="1" x14ac:dyDescent="0.3">
      <c r="A10" s="52"/>
      <c r="B10" s="53"/>
      <c r="C10" s="48"/>
      <c r="D10" s="59" t="s">
        <v>570</v>
      </c>
      <c r="E10" s="25"/>
      <c r="F10" s="50"/>
      <c r="G10" s="66"/>
      <c r="J10" s="36">
        <f t="shared" si="0"/>
        <v>0</v>
      </c>
      <c r="K10" s="14">
        <v>4</v>
      </c>
      <c r="L10" s="14">
        <f>SUM(J7:J10)</f>
        <v>0</v>
      </c>
    </row>
    <row r="11" spans="1:29" ht="36" customHeight="1" outlineLevel="1" x14ac:dyDescent="0.3">
      <c r="A11" s="52"/>
      <c r="B11" s="53"/>
      <c r="C11" s="71" t="s">
        <v>56</v>
      </c>
      <c r="D11" s="59" t="s">
        <v>715</v>
      </c>
      <c r="E11" s="25"/>
      <c r="F11" s="50"/>
      <c r="G11" s="66"/>
      <c r="J11" s="36">
        <f t="shared" si="0"/>
        <v>0</v>
      </c>
      <c r="K11" s="50"/>
      <c r="L11" s="50"/>
    </row>
    <row r="12" spans="1:29" ht="32.25" customHeight="1" outlineLevel="1" x14ac:dyDescent="0.3">
      <c r="A12" s="52"/>
      <c r="B12" s="53"/>
      <c r="C12" s="70"/>
      <c r="D12" s="59" t="s">
        <v>716</v>
      </c>
      <c r="E12" s="25"/>
      <c r="F12" s="50"/>
      <c r="G12" s="66"/>
      <c r="J12" s="36">
        <f t="shared" si="0"/>
        <v>0</v>
      </c>
      <c r="L12" s="14"/>
    </row>
    <row r="13" spans="1:29" ht="33" customHeight="1" outlineLevel="1" x14ac:dyDescent="0.3">
      <c r="A13" s="52"/>
      <c r="B13" s="53"/>
      <c r="C13" s="70"/>
      <c r="D13" s="59" t="s">
        <v>717</v>
      </c>
      <c r="E13" s="25"/>
      <c r="F13" s="50"/>
      <c r="G13" s="66"/>
      <c r="J13" s="36">
        <f t="shared" si="0"/>
        <v>0</v>
      </c>
      <c r="L13" s="14"/>
    </row>
    <row r="14" spans="1:29" ht="35.25" customHeight="1" outlineLevel="1" x14ac:dyDescent="0.3">
      <c r="A14" s="52"/>
      <c r="B14" s="53"/>
      <c r="C14" s="70"/>
      <c r="D14" s="59" t="s">
        <v>718</v>
      </c>
      <c r="E14" s="25"/>
      <c r="F14" s="50"/>
      <c r="G14" s="66"/>
      <c r="J14" s="36">
        <f t="shared" si="0"/>
        <v>0</v>
      </c>
      <c r="K14" s="36">
        <v>4</v>
      </c>
      <c r="L14" s="14">
        <f>SUM(J11:J14)</f>
        <v>0</v>
      </c>
    </row>
    <row r="15" spans="1:29" ht="28.8" outlineLevel="1" x14ac:dyDescent="0.3">
      <c r="A15" s="52"/>
      <c r="B15" s="54" t="s">
        <v>7</v>
      </c>
      <c r="C15" s="71" t="s">
        <v>8</v>
      </c>
      <c r="D15" s="59" t="s">
        <v>1124</v>
      </c>
      <c r="E15" s="25"/>
      <c r="F15" s="50"/>
      <c r="G15" s="66"/>
      <c r="J15" s="36">
        <f t="shared" si="0"/>
        <v>0</v>
      </c>
    </row>
    <row r="16" spans="1:29" s="36" customFormat="1" ht="43.2" outlineLevel="1" x14ac:dyDescent="0.3">
      <c r="A16" s="52"/>
      <c r="B16" s="53"/>
      <c r="C16" s="70"/>
      <c r="D16" s="59" t="s">
        <v>1125</v>
      </c>
      <c r="E16" s="25"/>
      <c r="F16" s="50"/>
      <c r="G16" s="66"/>
      <c r="H16" s="33"/>
      <c r="I16" s="22"/>
      <c r="J16" s="36">
        <f t="shared" si="0"/>
        <v>0</v>
      </c>
      <c r="AB16" s="50"/>
      <c r="AC16" s="50"/>
    </row>
    <row r="17" spans="1:29" s="36" customFormat="1" outlineLevel="1" x14ac:dyDescent="0.3">
      <c r="A17" s="52"/>
      <c r="B17" s="53"/>
      <c r="C17" s="70"/>
      <c r="D17" s="150" t="s">
        <v>1126</v>
      </c>
      <c r="E17" s="25"/>
      <c r="F17" s="50"/>
      <c r="G17" s="66"/>
      <c r="H17" s="33"/>
      <c r="I17" s="22"/>
      <c r="J17" s="36">
        <f t="shared" si="0"/>
        <v>0</v>
      </c>
      <c r="AB17" s="50"/>
      <c r="AC17" s="50"/>
    </row>
    <row r="18" spans="1:29" s="36" customFormat="1" outlineLevel="1" x14ac:dyDescent="0.3">
      <c r="A18" s="52"/>
      <c r="B18" s="53"/>
      <c r="C18" s="56"/>
      <c r="D18" s="150"/>
      <c r="E18" s="25"/>
      <c r="F18" s="50"/>
      <c r="G18" s="66"/>
      <c r="H18" s="33"/>
      <c r="I18" s="22"/>
      <c r="J18" s="36">
        <f t="shared" si="0"/>
        <v>0</v>
      </c>
      <c r="K18" s="36">
        <v>4</v>
      </c>
      <c r="L18" s="14">
        <f>SUM(J15:J18)</f>
        <v>0</v>
      </c>
    </row>
    <row r="19" spans="1:29" s="36" customFormat="1" outlineLevel="1" x14ac:dyDescent="0.3">
      <c r="A19" s="52"/>
      <c r="B19" s="53"/>
      <c r="C19" s="55" t="s">
        <v>9</v>
      </c>
      <c r="D19" s="150" t="s">
        <v>1127</v>
      </c>
      <c r="E19" s="25"/>
      <c r="F19" s="50"/>
      <c r="G19" s="66"/>
      <c r="H19" s="33"/>
      <c r="I19" s="22"/>
      <c r="J19" s="36">
        <f t="shared" si="0"/>
        <v>0</v>
      </c>
    </row>
    <row r="20" spans="1:29" s="36" customFormat="1" outlineLevel="1" x14ac:dyDescent="0.3">
      <c r="A20" s="52"/>
      <c r="B20" s="53"/>
      <c r="C20" s="56"/>
      <c r="D20" s="150"/>
      <c r="E20" s="25"/>
      <c r="F20" s="50"/>
      <c r="G20" s="66"/>
      <c r="H20" s="33"/>
      <c r="I20" s="22"/>
      <c r="J20" s="36">
        <f t="shared" si="0"/>
        <v>0</v>
      </c>
    </row>
    <row r="21" spans="1:29" s="36" customFormat="1" ht="43.2" outlineLevel="1" x14ac:dyDescent="0.3">
      <c r="A21" s="52"/>
      <c r="B21" s="53"/>
      <c r="C21" s="56"/>
      <c r="D21" s="59" t="s">
        <v>1128</v>
      </c>
      <c r="E21" s="25"/>
      <c r="F21" s="50"/>
      <c r="G21" s="66"/>
      <c r="H21" s="33"/>
      <c r="I21" s="22"/>
      <c r="J21" s="36">
        <f t="shared" si="0"/>
        <v>0</v>
      </c>
      <c r="K21" s="36">
        <v>3</v>
      </c>
      <c r="L21" s="14">
        <f>SUM(J19:J21)</f>
        <v>0</v>
      </c>
    </row>
    <row r="22" spans="1:29" s="36" customFormat="1" ht="28.8" outlineLevel="1" x14ac:dyDescent="0.3">
      <c r="A22" s="51"/>
      <c r="B22" s="53"/>
      <c r="C22" s="55" t="s">
        <v>10</v>
      </c>
      <c r="D22" s="59" t="s">
        <v>1129</v>
      </c>
      <c r="E22" s="25"/>
      <c r="F22" s="50"/>
      <c r="G22" s="66"/>
      <c r="H22" s="33"/>
      <c r="I22" s="22"/>
      <c r="J22" s="36">
        <f t="shared" si="0"/>
        <v>0</v>
      </c>
    </row>
    <row r="23" spans="1:29" s="36" customFormat="1" ht="28.8" outlineLevel="1" x14ac:dyDescent="0.3">
      <c r="A23" s="51"/>
      <c r="B23" s="53"/>
      <c r="C23" s="56"/>
      <c r="D23" s="59" t="s">
        <v>1130</v>
      </c>
      <c r="E23" s="25"/>
      <c r="F23" s="50"/>
      <c r="G23" s="66"/>
      <c r="H23" s="33"/>
      <c r="I23" s="22"/>
      <c r="J23" s="36">
        <f t="shared" si="0"/>
        <v>0</v>
      </c>
    </row>
    <row r="24" spans="1:29" s="36" customFormat="1" outlineLevel="1" x14ac:dyDescent="0.3">
      <c r="A24" s="51"/>
      <c r="B24" s="53"/>
      <c r="C24" s="60"/>
      <c r="D24" s="61" t="s">
        <v>1131</v>
      </c>
      <c r="E24" s="25"/>
      <c r="F24" s="50"/>
      <c r="G24" s="66"/>
      <c r="H24" s="33"/>
      <c r="I24" s="22"/>
      <c r="J24" s="36">
        <f t="shared" si="0"/>
        <v>0</v>
      </c>
    </row>
    <row r="25" spans="1:29" s="36" customFormat="1" ht="28.8" outlineLevel="1" x14ac:dyDescent="0.3">
      <c r="A25" s="51"/>
      <c r="B25" s="53"/>
      <c r="C25" s="60"/>
      <c r="D25" s="61" t="s">
        <v>1132</v>
      </c>
      <c r="E25" s="25"/>
      <c r="F25" s="50"/>
      <c r="G25" s="66"/>
      <c r="H25" s="33"/>
      <c r="I25" s="22"/>
      <c r="J25" s="36">
        <f t="shared" si="0"/>
        <v>0</v>
      </c>
    </row>
    <row r="26" spans="1:29" s="36" customFormat="1" ht="19.5" customHeight="1" outlineLevel="1" x14ac:dyDescent="0.3">
      <c r="A26" s="51"/>
      <c r="B26" s="53"/>
      <c r="C26" s="60"/>
      <c r="D26" s="61" t="s">
        <v>1133</v>
      </c>
      <c r="E26" s="25"/>
      <c r="F26" s="50"/>
      <c r="G26" s="66"/>
      <c r="H26" s="33"/>
      <c r="I26" s="22"/>
      <c r="J26" s="36">
        <f t="shared" si="0"/>
        <v>0</v>
      </c>
    </row>
    <row r="27" spans="1:29" s="36" customFormat="1" ht="18" customHeight="1" outlineLevel="1" x14ac:dyDescent="0.3">
      <c r="A27" s="51"/>
      <c r="B27" s="53"/>
      <c r="C27" s="48"/>
      <c r="D27" s="59" t="s">
        <v>1134</v>
      </c>
      <c r="E27" s="25"/>
      <c r="F27" s="50"/>
      <c r="G27" s="66"/>
      <c r="H27" s="33"/>
      <c r="I27" s="22"/>
      <c r="J27" s="36">
        <f t="shared" si="0"/>
        <v>0</v>
      </c>
      <c r="K27" s="36">
        <v>6</v>
      </c>
      <c r="L27" s="14">
        <f>SUM(J22:J27)</f>
        <v>0</v>
      </c>
    </row>
    <row r="28" spans="1:29" s="36" customFormat="1" ht="35.25" customHeight="1" outlineLevel="1" x14ac:dyDescent="0.3">
      <c r="A28" s="51"/>
      <c r="B28" s="54" t="s">
        <v>12</v>
      </c>
      <c r="C28" s="55" t="s">
        <v>13</v>
      </c>
      <c r="D28" s="59" t="s">
        <v>228</v>
      </c>
      <c r="E28" s="25"/>
      <c r="F28" s="50"/>
      <c r="G28" s="66"/>
      <c r="H28" s="33"/>
      <c r="I28" s="22"/>
      <c r="J28" s="36">
        <f t="shared" si="0"/>
        <v>0</v>
      </c>
    </row>
    <row r="29" spans="1:29" s="36" customFormat="1" ht="32.25" customHeight="1" outlineLevel="1" x14ac:dyDescent="0.3">
      <c r="A29" s="51"/>
      <c r="B29" s="53"/>
      <c r="C29" s="60"/>
      <c r="D29" s="61" t="s">
        <v>229</v>
      </c>
      <c r="E29" s="25"/>
      <c r="F29" s="50"/>
      <c r="G29" s="66"/>
      <c r="H29" s="33"/>
      <c r="I29" s="22"/>
      <c r="J29" s="36">
        <f t="shared" si="0"/>
        <v>0</v>
      </c>
    </row>
    <row r="30" spans="1:29" s="36" customFormat="1" ht="32.25" customHeight="1" outlineLevel="1" x14ac:dyDescent="0.3">
      <c r="A30" s="51"/>
      <c r="B30" s="53"/>
      <c r="C30" s="60"/>
      <c r="D30" s="61" t="s">
        <v>231</v>
      </c>
      <c r="E30" s="25"/>
      <c r="F30" s="50"/>
      <c r="G30" s="66"/>
      <c r="H30" s="33"/>
      <c r="I30" s="22"/>
      <c r="J30" s="36">
        <f t="shared" si="0"/>
        <v>0</v>
      </c>
    </row>
    <row r="31" spans="1:29" s="36" customFormat="1" ht="32.25" customHeight="1" outlineLevel="1" x14ac:dyDescent="0.3">
      <c r="A31" s="51"/>
      <c r="B31" s="53"/>
      <c r="C31" s="60"/>
      <c r="D31" s="61" t="s">
        <v>232</v>
      </c>
      <c r="E31" s="25"/>
      <c r="F31" s="50"/>
      <c r="G31" s="66"/>
      <c r="H31" s="33"/>
      <c r="I31" s="22"/>
      <c r="J31" s="36">
        <f t="shared" si="0"/>
        <v>0</v>
      </c>
    </row>
    <row r="32" spans="1:29" s="36" customFormat="1" ht="20.25" customHeight="1" outlineLevel="1" x14ac:dyDescent="0.3">
      <c r="A32" s="51"/>
      <c r="B32" s="53"/>
      <c r="C32" s="48"/>
      <c r="D32" s="59" t="s">
        <v>233</v>
      </c>
      <c r="E32" s="25"/>
      <c r="F32" s="50"/>
      <c r="G32" s="66"/>
      <c r="H32" s="33"/>
      <c r="I32" s="22"/>
      <c r="J32" s="36">
        <f t="shared" si="0"/>
        <v>0</v>
      </c>
    </row>
    <row r="33" spans="1:12" s="36" customFormat="1" ht="20.25" customHeight="1" outlineLevel="1" x14ac:dyDescent="0.3">
      <c r="A33" s="51"/>
      <c r="B33" s="53"/>
      <c r="C33" s="56"/>
      <c r="D33" s="59" t="s">
        <v>234</v>
      </c>
      <c r="E33" s="25"/>
      <c r="F33" s="50"/>
      <c r="G33" s="66"/>
      <c r="H33" s="33"/>
      <c r="I33" s="22"/>
      <c r="J33" s="36">
        <f t="shared" si="0"/>
        <v>0</v>
      </c>
      <c r="K33" s="36">
        <v>6</v>
      </c>
      <c r="L33" s="14">
        <f>SUM(J28:J33)</f>
        <v>0</v>
      </c>
    </row>
    <row r="34" spans="1:12" s="36" customFormat="1" ht="33.75" customHeight="1" outlineLevel="1" x14ac:dyDescent="0.3">
      <c r="A34" s="51"/>
      <c r="B34" s="53"/>
      <c r="C34" s="55" t="s">
        <v>14</v>
      </c>
      <c r="D34" s="59" t="s">
        <v>235</v>
      </c>
      <c r="E34" s="25"/>
      <c r="F34" s="50"/>
      <c r="G34" s="66"/>
      <c r="H34" s="33"/>
      <c r="I34" s="22"/>
      <c r="J34" s="36">
        <f t="shared" si="0"/>
        <v>0</v>
      </c>
    </row>
    <row r="35" spans="1:12" s="36" customFormat="1" ht="33.75" customHeight="1" outlineLevel="1" x14ac:dyDescent="0.3">
      <c r="A35" s="51"/>
      <c r="B35" s="53"/>
      <c r="C35" s="56"/>
      <c r="D35" s="59" t="s">
        <v>726</v>
      </c>
      <c r="E35" s="25"/>
      <c r="F35" s="50"/>
      <c r="G35" s="66"/>
      <c r="H35" s="33"/>
      <c r="I35" s="22"/>
      <c r="J35" s="36">
        <f t="shared" si="0"/>
        <v>0</v>
      </c>
    </row>
    <row r="36" spans="1:12" s="36" customFormat="1" ht="33.75" customHeight="1" outlineLevel="1" x14ac:dyDescent="0.3">
      <c r="A36" s="51"/>
      <c r="B36" s="53"/>
      <c r="C36" s="56"/>
      <c r="D36" s="59" t="s">
        <v>237</v>
      </c>
      <c r="E36" s="25"/>
      <c r="F36" s="50"/>
      <c r="G36" s="66"/>
      <c r="H36" s="33"/>
      <c r="I36" s="22"/>
      <c r="J36" s="36">
        <f t="shared" si="0"/>
        <v>0</v>
      </c>
    </row>
    <row r="37" spans="1:12" s="36" customFormat="1" ht="33" customHeight="1" outlineLevel="1" x14ac:dyDescent="0.3">
      <c r="A37" s="51"/>
      <c r="B37" s="53"/>
      <c r="C37" s="56"/>
      <c r="D37" s="59" t="s">
        <v>238</v>
      </c>
      <c r="E37" s="25"/>
      <c r="F37" s="50"/>
      <c r="G37" s="66"/>
      <c r="H37" s="33"/>
      <c r="I37" s="22"/>
      <c r="J37" s="36">
        <f t="shared" si="0"/>
        <v>0</v>
      </c>
      <c r="K37" s="36">
        <v>4</v>
      </c>
      <c r="L37" s="14">
        <f>SUM(J34:J37)</f>
        <v>0</v>
      </c>
    </row>
    <row r="38" spans="1:12" s="36" customFormat="1" ht="35.1" customHeight="1" outlineLevel="1" x14ac:dyDescent="0.3">
      <c r="A38" s="51"/>
      <c r="B38" s="53"/>
      <c r="C38" s="55" t="s">
        <v>15</v>
      </c>
      <c r="D38" s="59" t="s">
        <v>727</v>
      </c>
      <c r="E38" s="25"/>
      <c r="F38" s="50"/>
      <c r="G38" s="66"/>
      <c r="H38" s="33"/>
      <c r="I38" s="22"/>
      <c r="J38" s="36">
        <f t="shared" si="0"/>
        <v>0</v>
      </c>
    </row>
    <row r="39" spans="1:12" s="36" customFormat="1" ht="21" customHeight="1" outlineLevel="1" x14ac:dyDescent="0.3">
      <c r="A39" s="51"/>
      <c r="B39" s="53"/>
      <c r="C39" s="56"/>
      <c r="D39" s="59" t="s">
        <v>242</v>
      </c>
      <c r="E39" s="25"/>
      <c r="F39" s="50"/>
      <c r="G39" s="66"/>
      <c r="H39" s="33"/>
      <c r="I39" s="22"/>
      <c r="J39" s="36">
        <f t="shared" si="0"/>
        <v>0</v>
      </c>
    </row>
    <row r="40" spans="1:12" s="36" customFormat="1" ht="34.5" customHeight="1" outlineLevel="1" x14ac:dyDescent="0.3">
      <c r="A40" s="51"/>
      <c r="B40" s="53"/>
      <c r="C40" s="60"/>
      <c r="D40" s="61" t="s">
        <v>244</v>
      </c>
      <c r="E40" s="25"/>
      <c r="F40" s="50"/>
      <c r="G40" s="66"/>
      <c r="H40" s="33"/>
      <c r="I40" s="22"/>
      <c r="J40" s="36">
        <f t="shared" si="0"/>
        <v>0</v>
      </c>
    </row>
    <row r="41" spans="1:12" s="36" customFormat="1" ht="22.5" customHeight="1" outlineLevel="1" x14ac:dyDescent="0.3">
      <c r="A41" s="51"/>
      <c r="B41" s="53"/>
      <c r="C41" s="60"/>
      <c r="D41" s="61" t="s">
        <v>245</v>
      </c>
      <c r="E41" s="25"/>
      <c r="F41" s="50"/>
      <c r="G41" s="66"/>
      <c r="H41" s="33"/>
      <c r="I41" s="22"/>
      <c r="J41" s="36">
        <f t="shared" si="0"/>
        <v>0</v>
      </c>
    </row>
    <row r="42" spans="1:12" s="36" customFormat="1" ht="35.1" customHeight="1" outlineLevel="1" x14ac:dyDescent="0.3">
      <c r="A42" s="51"/>
      <c r="B42" s="53"/>
      <c r="C42" s="48"/>
      <c r="D42" s="59" t="s">
        <v>728</v>
      </c>
      <c r="E42" s="25"/>
      <c r="F42" s="50"/>
      <c r="G42" s="66"/>
      <c r="H42" s="33"/>
      <c r="I42" s="22"/>
      <c r="J42" s="36">
        <f t="shared" si="0"/>
        <v>0</v>
      </c>
      <c r="K42" s="36">
        <v>5</v>
      </c>
      <c r="L42" s="14">
        <f>SUM(J38:J42)</f>
        <v>0</v>
      </c>
    </row>
    <row r="43" spans="1:12" s="36" customFormat="1" ht="30.75" customHeight="1" outlineLevel="1" x14ac:dyDescent="0.3">
      <c r="A43" s="51"/>
      <c r="B43" s="54" t="s">
        <v>17</v>
      </c>
      <c r="C43" s="48" t="s">
        <v>18</v>
      </c>
      <c r="D43" s="59" t="s">
        <v>729</v>
      </c>
      <c r="E43" s="25"/>
      <c r="F43" s="50"/>
      <c r="G43" s="66"/>
      <c r="H43" s="33"/>
      <c r="I43" s="22"/>
      <c r="J43" s="36">
        <f t="shared" si="0"/>
        <v>0</v>
      </c>
    </row>
    <row r="44" spans="1:12" s="36" customFormat="1" ht="31.5" customHeight="1" outlineLevel="1" x14ac:dyDescent="0.3">
      <c r="A44" s="51"/>
      <c r="B44" s="53"/>
      <c r="C44" s="56"/>
      <c r="D44" s="59" t="s">
        <v>588</v>
      </c>
      <c r="E44" s="25"/>
      <c r="F44" s="50"/>
      <c r="G44" s="66"/>
      <c r="H44" s="33"/>
      <c r="I44" s="22"/>
      <c r="J44" s="36">
        <f t="shared" si="0"/>
        <v>0</v>
      </c>
    </row>
    <row r="45" spans="1:12" s="36" customFormat="1" ht="24" customHeight="1" outlineLevel="1" x14ac:dyDescent="0.3">
      <c r="A45" s="51"/>
      <c r="B45" s="53"/>
      <c r="C45" s="56"/>
      <c r="D45" s="59" t="s">
        <v>730</v>
      </c>
      <c r="E45" s="25"/>
      <c r="F45" s="50"/>
      <c r="G45" s="66"/>
      <c r="H45" s="33"/>
      <c r="I45" s="22"/>
      <c r="J45" s="36">
        <f t="shared" si="0"/>
        <v>0</v>
      </c>
    </row>
    <row r="46" spans="1:12" s="36" customFormat="1" ht="19.5" customHeight="1" outlineLevel="1" x14ac:dyDescent="0.3">
      <c r="A46" s="51"/>
      <c r="B46" s="53"/>
      <c r="C46" s="56"/>
      <c r="D46" s="59" t="s">
        <v>731</v>
      </c>
      <c r="E46" s="25"/>
      <c r="F46" s="50"/>
      <c r="G46" s="66"/>
      <c r="H46" s="33"/>
      <c r="I46" s="22"/>
      <c r="J46" s="36">
        <f t="shared" si="0"/>
        <v>0</v>
      </c>
    </row>
    <row r="47" spans="1:12" s="36" customFormat="1" ht="21" customHeight="1" outlineLevel="1" x14ac:dyDescent="0.3">
      <c r="A47" s="51"/>
      <c r="B47" s="53"/>
      <c r="C47" s="56"/>
      <c r="D47" s="59" t="s">
        <v>732</v>
      </c>
      <c r="E47" s="25"/>
      <c r="F47" s="50"/>
      <c r="G47" s="66"/>
      <c r="H47" s="33"/>
      <c r="I47" s="22"/>
      <c r="J47" s="36">
        <f t="shared" si="0"/>
        <v>0</v>
      </c>
    </row>
    <row r="48" spans="1:12" s="36" customFormat="1" ht="20.100000000000001" customHeight="1" outlineLevel="1" x14ac:dyDescent="0.3">
      <c r="A48" s="51"/>
      <c r="B48" s="53"/>
      <c r="C48" s="56"/>
      <c r="D48" s="31" t="s">
        <v>733</v>
      </c>
      <c r="E48" s="25"/>
      <c r="F48" s="50"/>
      <c r="G48" s="66"/>
      <c r="H48" s="33"/>
      <c r="I48" s="22"/>
      <c r="J48" s="36">
        <f t="shared" si="0"/>
        <v>0</v>
      </c>
      <c r="K48" s="36">
        <v>6</v>
      </c>
      <c r="L48" s="14">
        <f>SUM(J43:J48)</f>
        <v>0</v>
      </c>
    </row>
    <row r="49" spans="1:26" s="36" customFormat="1" ht="33.75" customHeight="1" outlineLevel="1" x14ac:dyDescent="0.3">
      <c r="A49" s="51"/>
      <c r="B49" s="53"/>
      <c r="C49" s="54" t="s">
        <v>19</v>
      </c>
      <c r="D49" s="59" t="s">
        <v>734</v>
      </c>
      <c r="E49" s="25"/>
      <c r="F49" s="50"/>
      <c r="G49" s="66"/>
      <c r="H49" s="33"/>
      <c r="I49" s="22"/>
      <c r="J49" s="36">
        <f t="shared" si="0"/>
        <v>0</v>
      </c>
    </row>
    <row r="50" spans="1:26" s="36" customFormat="1" ht="32.25" customHeight="1" outlineLevel="1" x14ac:dyDescent="0.3">
      <c r="A50" s="52"/>
      <c r="B50" s="53"/>
      <c r="C50" s="56"/>
      <c r="D50" s="59" t="s">
        <v>735</v>
      </c>
      <c r="E50" s="25"/>
      <c r="F50" s="50"/>
      <c r="G50" s="66"/>
      <c r="H50" s="33"/>
      <c r="I50" s="22"/>
      <c r="J50" s="36">
        <f t="shared" si="0"/>
        <v>0</v>
      </c>
      <c r="O50" s="15"/>
      <c r="P50" s="15"/>
      <c r="Q50" s="15"/>
      <c r="R50" s="15"/>
      <c r="S50" s="15"/>
      <c r="T50" s="15"/>
      <c r="U50" s="15"/>
      <c r="V50" s="15"/>
      <c r="W50" s="15"/>
      <c r="X50" s="15"/>
      <c r="Z50" s="15"/>
    </row>
    <row r="51" spans="1:26" s="36" customFormat="1" ht="35.1" customHeight="1" outlineLevel="1" x14ac:dyDescent="0.3">
      <c r="A51" s="52"/>
      <c r="B51" s="53"/>
      <c r="C51" s="56"/>
      <c r="D51" s="59" t="s">
        <v>736</v>
      </c>
      <c r="E51" s="25"/>
      <c r="F51" s="50"/>
      <c r="G51" s="66"/>
      <c r="H51" s="33"/>
      <c r="I51" s="22"/>
      <c r="J51" s="36">
        <f t="shared" si="0"/>
        <v>0</v>
      </c>
      <c r="K51" s="36">
        <v>3</v>
      </c>
      <c r="L51" s="14">
        <f>SUM(J49:J51)</f>
        <v>0</v>
      </c>
      <c r="O51" s="14"/>
      <c r="P51" s="14"/>
      <c r="Q51" s="14"/>
      <c r="R51" s="14"/>
      <c r="S51" s="14"/>
      <c r="T51" s="14"/>
      <c r="U51" s="14"/>
      <c r="V51" s="14"/>
      <c r="W51" s="14"/>
      <c r="X51" s="14"/>
    </row>
    <row r="52" spans="1:26" s="36" customFormat="1" ht="30.75" customHeight="1" outlineLevel="1" x14ac:dyDescent="0.3">
      <c r="A52" s="52"/>
      <c r="B52" s="53"/>
      <c r="C52" s="55" t="s">
        <v>20</v>
      </c>
      <c r="D52" s="59" t="s">
        <v>737</v>
      </c>
      <c r="E52" s="25"/>
      <c r="F52" s="50"/>
      <c r="G52" s="66"/>
      <c r="H52" s="33"/>
      <c r="I52" s="22"/>
      <c r="J52" s="36">
        <f t="shared" si="0"/>
        <v>0</v>
      </c>
      <c r="K52" s="50"/>
      <c r="L52" s="50"/>
      <c r="O52" s="14"/>
      <c r="P52" s="14"/>
      <c r="Q52" s="14"/>
      <c r="R52" s="14"/>
      <c r="S52" s="14"/>
      <c r="T52" s="14"/>
      <c r="U52" s="14"/>
      <c r="V52" s="14"/>
      <c r="W52" s="14"/>
      <c r="X52" s="14"/>
    </row>
    <row r="53" spans="1:26" s="36" customFormat="1" ht="18.75" customHeight="1" outlineLevel="1" x14ac:dyDescent="0.3">
      <c r="A53" s="52"/>
      <c r="B53" s="53"/>
      <c r="C53" s="53"/>
      <c r="D53" s="59" t="s">
        <v>738</v>
      </c>
      <c r="E53" s="25"/>
      <c r="F53" s="50"/>
      <c r="G53" s="66"/>
      <c r="H53" s="33"/>
      <c r="I53" s="22"/>
      <c r="J53" s="36">
        <f t="shared" si="0"/>
        <v>0</v>
      </c>
      <c r="L53" s="14"/>
      <c r="O53" s="14"/>
      <c r="P53" s="14"/>
      <c r="Q53" s="14"/>
      <c r="R53" s="14"/>
      <c r="S53" s="14"/>
      <c r="T53" s="14"/>
      <c r="U53" s="14"/>
      <c r="V53" s="14"/>
      <c r="W53" s="14"/>
      <c r="X53" s="14"/>
    </row>
    <row r="54" spans="1:26" s="36" customFormat="1" ht="33.75" customHeight="1" outlineLevel="1" x14ac:dyDescent="0.3">
      <c r="A54" s="52"/>
      <c r="B54" s="53"/>
      <c r="C54" s="53"/>
      <c r="D54" s="59" t="s">
        <v>739</v>
      </c>
      <c r="E54" s="25"/>
      <c r="F54" s="50"/>
      <c r="G54" s="66"/>
      <c r="H54" s="33"/>
      <c r="I54" s="22"/>
      <c r="J54" s="36">
        <f t="shared" si="0"/>
        <v>0</v>
      </c>
      <c r="L54" s="14"/>
      <c r="O54" s="14"/>
      <c r="P54" s="14"/>
      <c r="Q54" s="14"/>
      <c r="R54" s="14"/>
      <c r="S54" s="14"/>
      <c r="T54" s="14"/>
      <c r="U54" s="14"/>
      <c r="V54" s="14"/>
      <c r="W54" s="14"/>
      <c r="X54" s="14"/>
    </row>
    <row r="55" spans="1:26" s="36" customFormat="1" ht="21" customHeight="1" outlineLevel="1" x14ac:dyDescent="0.3">
      <c r="A55" s="52"/>
      <c r="B55" s="53"/>
      <c r="C55" s="53"/>
      <c r="D55" s="59" t="s">
        <v>740</v>
      </c>
      <c r="E55" s="25"/>
      <c r="F55" s="50"/>
      <c r="G55" s="66"/>
      <c r="H55" s="33"/>
      <c r="I55" s="22"/>
      <c r="J55" s="36">
        <f t="shared" si="0"/>
        <v>0</v>
      </c>
      <c r="L55" s="14"/>
      <c r="O55" s="14"/>
      <c r="P55" s="14"/>
      <c r="Q55" s="14"/>
      <c r="R55" s="14"/>
      <c r="S55" s="14"/>
      <c r="T55" s="14"/>
      <c r="U55" s="14"/>
      <c r="V55" s="14"/>
      <c r="W55" s="14"/>
      <c r="X55" s="14"/>
    </row>
    <row r="56" spans="1:26" s="36" customFormat="1" ht="34.5" customHeight="1" outlineLevel="1" x14ac:dyDescent="0.3">
      <c r="A56" s="52"/>
      <c r="B56" s="53"/>
      <c r="C56" s="53"/>
      <c r="D56" s="59" t="s">
        <v>741</v>
      </c>
      <c r="E56" s="25"/>
      <c r="F56" s="50"/>
      <c r="G56" s="66"/>
      <c r="H56" s="33"/>
      <c r="I56" s="22"/>
      <c r="J56" s="36">
        <f t="shared" si="0"/>
        <v>0</v>
      </c>
      <c r="K56" s="36">
        <v>5</v>
      </c>
      <c r="L56" s="14">
        <f>SUM(J52:J56)</f>
        <v>0</v>
      </c>
      <c r="O56" s="14"/>
      <c r="P56" s="14"/>
      <c r="Q56" s="14"/>
      <c r="R56" s="14"/>
      <c r="S56" s="14"/>
      <c r="T56" s="14"/>
      <c r="U56" s="14"/>
      <c r="V56" s="14"/>
      <c r="W56" s="14"/>
      <c r="X56" s="14"/>
    </row>
    <row r="57" spans="1:26" s="36" customFormat="1" ht="30" customHeight="1" outlineLevel="1" x14ac:dyDescent="0.3">
      <c r="A57" s="52"/>
      <c r="B57" s="53"/>
      <c r="C57" s="55" t="s">
        <v>21</v>
      </c>
      <c r="D57" s="59" t="s">
        <v>742</v>
      </c>
      <c r="E57" s="25"/>
      <c r="F57" s="50"/>
      <c r="G57" s="66"/>
      <c r="H57" s="33"/>
      <c r="I57" s="22"/>
      <c r="J57" s="36">
        <f t="shared" si="0"/>
        <v>0</v>
      </c>
      <c r="K57" s="50"/>
      <c r="L57" s="50"/>
    </row>
    <row r="58" spans="1:26" s="36" customFormat="1" ht="34.5" customHeight="1" outlineLevel="1" x14ac:dyDescent="0.3">
      <c r="A58" s="52"/>
      <c r="B58" s="53"/>
      <c r="C58" s="56"/>
      <c r="D58" s="59" t="s">
        <v>266</v>
      </c>
      <c r="E58" s="25"/>
      <c r="F58" s="50"/>
      <c r="G58" s="66"/>
      <c r="H58" s="33"/>
      <c r="I58" s="22"/>
      <c r="J58" s="36">
        <f t="shared" si="0"/>
        <v>0</v>
      </c>
      <c r="K58" s="50"/>
      <c r="L58" s="50"/>
    </row>
    <row r="59" spans="1:26" s="36" customFormat="1" ht="21" customHeight="1" outlineLevel="1" x14ac:dyDescent="0.3">
      <c r="A59" s="52"/>
      <c r="B59" s="53"/>
      <c r="C59" s="56"/>
      <c r="D59" s="59" t="s">
        <v>267</v>
      </c>
      <c r="E59" s="25"/>
      <c r="F59" s="50"/>
      <c r="G59" s="66"/>
      <c r="H59" s="33"/>
      <c r="I59" s="22"/>
      <c r="J59" s="36">
        <f t="shared" si="0"/>
        <v>0</v>
      </c>
      <c r="K59" s="50"/>
      <c r="L59" s="50"/>
    </row>
    <row r="60" spans="1:26" s="36" customFormat="1" ht="33" customHeight="1" outlineLevel="1" x14ac:dyDescent="0.3">
      <c r="A60" s="52"/>
      <c r="B60" s="53"/>
      <c r="C60" s="56"/>
      <c r="D60" s="59" t="s">
        <v>268</v>
      </c>
      <c r="E60" s="25"/>
      <c r="F60" s="50"/>
      <c r="G60" s="66"/>
      <c r="H60" s="33"/>
      <c r="I60" s="22"/>
      <c r="J60" s="36">
        <f t="shared" si="0"/>
        <v>0</v>
      </c>
      <c r="K60" s="50"/>
      <c r="L60" s="50"/>
    </row>
    <row r="61" spans="1:26" s="36" customFormat="1" ht="34.5" customHeight="1" outlineLevel="1" x14ac:dyDescent="0.3">
      <c r="A61" s="52"/>
      <c r="B61" s="53"/>
      <c r="C61" s="53"/>
      <c r="D61" s="59" t="s">
        <v>743</v>
      </c>
      <c r="E61" s="25"/>
      <c r="F61" s="50"/>
      <c r="G61" s="66"/>
      <c r="H61" s="33"/>
      <c r="I61" s="22"/>
      <c r="J61" s="36">
        <f t="shared" si="0"/>
        <v>0</v>
      </c>
      <c r="K61" s="36">
        <v>5</v>
      </c>
      <c r="L61" s="14">
        <f>SUM(J57:J61)</f>
        <v>0</v>
      </c>
    </row>
    <row r="62" spans="1:26" s="36" customFormat="1" outlineLevel="1" x14ac:dyDescent="0.3">
      <c r="A62" s="52"/>
      <c r="B62" s="54" t="s">
        <v>22</v>
      </c>
      <c r="C62" s="55" t="s">
        <v>23</v>
      </c>
      <c r="D62" s="59" t="s">
        <v>744</v>
      </c>
      <c r="E62" s="25"/>
      <c r="F62" s="50"/>
      <c r="G62" s="66"/>
      <c r="H62" s="33"/>
      <c r="I62" s="22"/>
      <c r="J62" s="36">
        <f t="shared" si="0"/>
        <v>0</v>
      </c>
    </row>
    <row r="63" spans="1:26" s="36" customFormat="1" ht="100.8" outlineLevel="1" x14ac:dyDescent="0.3">
      <c r="A63" s="52"/>
      <c r="B63" s="53"/>
      <c r="C63" s="56"/>
      <c r="D63" s="59" t="s">
        <v>747</v>
      </c>
      <c r="E63" s="25"/>
      <c r="F63" s="50"/>
      <c r="G63" s="66"/>
      <c r="H63" s="33"/>
      <c r="I63" s="22"/>
      <c r="J63" s="36">
        <f t="shared" si="0"/>
        <v>0</v>
      </c>
    </row>
    <row r="64" spans="1:26" s="36" customFormat="1" ht="28.8" outlineLevel="1" x14ac:dyDescent="0.3">
      <c r="A64" s="52"/>
      <c r="B64" s="53"/>
      <c r="C64" s="56"/>
      <c r="D64" s="59" t="s">
        <v>745</v>
      </c>
      <c r="E64" s="25"/>
      <c r="F64" s="50"/>
      <c r="G64" s="66"/>
      <c r="H64" s="33"/>
      <c r="I64" s="22"/>
      <c r="J64" s="36">
        <f t="shared" si="0"/>
        <v>0</v>
      </c>
    </row>
    <row r="65" spans="1:29" s="36" customFormat="1" ht="28.8" outlineLevel="1" x14ac:dyDescent="0.3">
      <c r="A65" s="52"/>
      <c r="B65" s="53"/>
      <c r="C65" s="56"/>
      <c r="D65" s="59" t="s">
        <v>746</v>
      </c>
      <c r="E65" s="25"/>
      <c r="F65" s="50"/>
      <c r="G65" s="66"/>
      <c r="H65" s="33"/>
      <c r="I65" s="22"/>
      <c r="J65" s="36">
        <f t="shared" si="0"/>
        <v>0</v>
      </c>
      <c r="K65" s="36">
        <v>4</v>
      </c>
      <c r="L65" s="14">
        <f>SUM(J62:J65)</f>
        <v>0</v>
      </c>
    </row>
    <row r="66" spans="1:29" s="36" customFormat="1" ht="28.8" outlineLevel="1" x14ac:dyDescent="0.3">
      <c r="A66" s="52"/>
      <c r="B66" s="53"/>
      <c r="C66" s="55" t="s">
        <v>24</v>
      </c>
      <c r="D66" s="59" t="s">
        <v>748</v>
      </c>
      <c r="E66" s="25"/>
      <c r="F66" s="50"/>
      <c r="G66" s="66"/>
      <c r="H66" s="33"/>
      <c r="I66" s="22"/>
      <c r="J66" s="36">
        <f t="shared" si="0"/>
        <v>0</v>
      </c>
    </row>
    <row r="67" spans="1:29" outlineLevel="1" x14ac:dyDescent="0.3">
      <c r="A67" s="52"/>
      <c r="B67" s="53"/>
      <c r="C67" s="56"/>
      <c r="D67" s="59" t="s">
        <v>749</v>
      </c>
      <c r="E67" s="25"/>
      <c r="F67" s="50"/>
      <c r="G67" s="66"/>
      <c r="J67" s="36">
        <f t="shared" si="0"/>
        <v>0</v>
      </c>
    </row>
    <row r="68" spans="1:29" ht="28.8" outlineLevel="1" x14ac:dyDescent="0.3">
      <c r="A68" s="52"/>
      <c r="B68" s="53"/>
      <c r="C68" s="56"/>
      <c r="D68" s="59" t="s">
        <v>750</v>
      </c>
      <c r="E68" s="25"/>
      <c r="F68" s="50"/>
      <c r="G68" s="66"/>
      <c r="J68" s="36">
        <f t="shared" si="0"/>
        <v>0</v>
      </c>
    </row>
    <row r="69" spans="1:29" ht="43.2" outlineLevel="1" x14ac:dyDescent="0.3">
      <c r="A69" s="52"/>
      <c r="B69" s="53"/>
      <c r="C69" s="56"/>
      <c r="D69" s="59" t="s">
        <v>751</v>
      </c>
      <c r="E69" s="25"/>
      <c r="F69" s="50"/>
      <c r="G69" s="66"/>
      <c r="J69" s="36">
        <f t="shared" si="0"/>
        <v>0</v>
      </c>
      <c r="K69" s="36">
        <v>4</v>
      </c>
      <c r="L69" s="14">
        <f>SUM(J66:J69)</f>
        <v>0</v>
      </c>
    </row>
    <row r="70" spans="1:29" s="19" customFormat="1" ht="19.5" customHeight="1" x14ac:dyDescent="0.3">
      <c r="A70" s="39" t="s">
        <v>27</v>
      </c>
      <c r="B70" s="40"/>
      <c r="C70" s="39"/>
      <c r="D70" s="41"/>
      <c r="E70" s="68"/>
      <c r="F70" s="40"/>
      <c r="G70" s="67"/>
      <c r="H70" s="11"/>
      <c r="I70" s="24"/>
      <c r="J70" s="58" t="s">
        <v>47</v>
      </c>
      <c r="K70" s="58" t="s">
        <v>48</v>
      </c>
      <c r="L70" s="58" t="s">
        <v>49</v>
      </c>
      <c r="M70" s="58" t="str">
        <f>C71</f>
        <v>Voeding en groei</v>
      </c>
      <c r="N70" s="58" t="str">
        <f>C74</f>
        <v>Functies van voeding</v>
      </c>
      <c r="O70" s="58" t="str">
        <f>C75</f>
        <v>Voeding en lichaamsgewicht</v>
      </c>
      <c r="P70" s="58" t="str">
        <f>C78</f>
        <v>Eten en duurzaamheid</v>
      </c>
      <c r="Q70" s="58" t="str">
        <f>C80</f>
        <v>Voedselveiligheid</v>
      </c>
      <c r="R70" s="58" t="str">
        <f>C82</f>
        <v>Voedselproductie en bewerking</v>
      </c>
      <c r="S70" s="58" t="str">
        <f>C85</f>
        <v>Etiketten</v>
      </c>
      <c r="T70" s="58" t="str">
        <f>C87</f>
        <v>Eetgewoonten</v>
      </c>
      <c r="U70" s="58" t="str">
        <f>C89</f>
        <v>Voedsel kopen</v>
      </c>
      <c r="V70" s="58" t="str">
        <f>C90</f>
        <v>Vergelijkend warenonderzoek</v>
      </c>
      <c r="W70" s="58" t="str">
        <f>C95</f>
        <v>Eten bereiden</v>
      </c>
      <c r="X70" s="58" t="str">
        <f>C96</f>
        <v>Sociale aspecten van eten</v>
      </c>
      <c r="Y70" s="58" t="str">
        <f>C101</f>
        <v>Culturele aspecten van eten</v>
      </c>
      <c r="Z70" s="58"/>
      <c r="AA70" s="58"/>
    </row>
    <row r="71" spans="1:29" ht="35.1" customHeight="1" outlineLevel="1" x14ac:dyDescent="0.3">
      <c r="A71" s="51"/>
      <c r="B71" s="70" t="s">
        <v>111</v>
      </c>
      <c r="C71" s="70" t="s">
        <v>112</v>
      </c>
      <c r="D71" s="59" t="s">
        <v>752</v>
      </c>
      <c r="E71" s="25"/>
      <c r="F71" s="50"/>
      <c r="G71" s="66"/>
      <c r="J71" s="36">
        <f>IF(E71="X",1,0)</f>
        <v>0</v>
      </c>
      <c r="M71" s="36">
        <f>K73</f>
        <v>3</v>
      </c>
      <c r="N71" s="36">
        <f>K74</f>
        <v>1</v>
      </c>
      <c r="O71" s="36">
        <f>K77</f>
        <v>3</v>
      </c>
      <c r="P71" s="36">
        <f>K79</f>
        <v>2</v>
      </c>
      <c r="Q71" s="36">
        <f>K81</f>
        <v>2</v>
      </c>
      <c r="R71" s="36">
        <f>K84</f>
        <v>3</v>
      </c>
      <c r="S71" s="36">
        <f>K86</f>
        <v>2</v>
      </c>
      <c r="T71" s="36">
        <f>K88</f>
        <v>2</v>
      </c>
      <c r="U71" s="36">
        <f>K89</f>
        <v>1</v>
      </c>
      <c r="V71" s="36">
        <f>K94</f>
        <v>5</v>
      </c>
      <c r="W71" s="36">
        <f>K95</f>
        <v>1</v>
      </c>
      <c r="X71" s="36">
        <f>K100</f>
        <v>5</v>
      </c>
      <c r="Y71" s="36">
        <f>K102</f>
        <v>1</v>
      </c>
    </row>
    <row r="72" spans="1:29" ht="47.25" customHeight="1" outlineLevel="1" x14ac:dyDescent="0.3">
      <c r="A72" s="52"/>
      <c r="B72" s="53"/>
      <c r="C72" s="56"/>
      <c r="D72" s="59" t="s">
        <v>753</v>
      </c>
      <c r="E72" s="25"/>
      <c r="F72" s="50"/>
      <c r="G72" s="66"/>
      <c r="J72" s="36">
        <f t="shared" ref="J72:J102" si="2">IF(E72="X",1,0)</f>
        <v>0</v>
      </c>
      <c r="M72" s="36">
        <f>L73</f>
        <v>0</v>
      </c>
      <c r="N72" s="36">
        <f>L74</f>
        <v>0</v>
      </c>
      <c r="O72" s="36">
        <f>L77</f>
        <v>0</v>
      </c>
      <c r="P72" s="36">
        <f>L79</f>
        <v>0</v>
      </c>
      <c r="Q72" s="36">
        <f>L81</f>
        <v>0</v>
      </c>
      <c r="R72" s="36">
        <f>L84</f>
        <v>0</v>
      </c>
      <c r="S72" s="36">
        <f>L86</f>
        <v>0</v>
      </c>
      <c r="T72" s="36">
        <f>L88</f>
        <v>0</v>
      </c>
      <c r="U72" s="36">
        <f>L89</f>
        <v>0</v>
      </c>
      <c r="V72" s="36">
        <f>L94</f>
        <v>0</v>
      </c>
      <c r="W72" s="36">
        <f>L95</f>
        <v>0</v>
      </c>
      <c r="X72" s="36">
        <f>L100</f>
        <v>0</v>
      </c>
      <c r="Y72" s="36">
        <f>L102</f>
        <v>0</v>
      </c>
    </row>
    <row r="73" spans="1:29" ht="20.25" customHeight="1" outlineLevel="1" x14ac:dyDescent="0.3">
      <c r="A73" s="52"/>
      <c r="B73" s="53"/>
      <c r="C73" s="56"/>
      <c r="D73" s="59" t="s">
        <v>754</v>
      </c>
      <c r="E73" s="25"/>
      <c r="F73" s="50"/>
      <c r="G73" s="66"/>
      <c r="J73" s="36">
        <f t="shared" si="2"/>
        <v>0</v>
      </c>
      <c r="K73" s="14">
        <v>3</v>
      </c>
      <c r="L73" s="14">
        <f>SUM(J71:J73)</f>
        <v>0</v>
      </c>
      <c r="M73" s="63">
        <f t="shared" ref="M73:Y73" si="3">M72/M71*100</f>
        <v>0</v>
      </c>
      <c r="N73" s="63">
        <f t="shared" si="3"/>
        <v>0</v>
      </c>
      <c r="O73" s="63">
        <f t="shared" si="3"/>
        <v>0</v>
      </c>
      <c r="P73" s="63">
        <f t="shared" si="3"/>
        <v>0</v>
      </c>
      <c r="Q73" s="63">
        <f t="shared" si="3"/>
        <v>0</v>
      </c>
      <c r="R73" s="63">
        <f t="shared" si="3"/>
        <v>0</v>
      </c>
      <c r="S73" s="63">
        <f t="shared" si="3"/>
        <v>0</v>
      </c>
      <c r="T73" s="63">
        <f t="shared" si="3"/>
        <v>0</v>
      </c>
      <c r="U73" s="63">
        <f t="shared" si="3"/>
        <v>0</v>
      </c>
      <c r="V73" s="63">
        <f t="shared" si="3"/>
        <v>0</v>
      </c>
      <c r="W73" s="63">
        <f t="shared" si="3"/>
        <v>0</v>
      </c>
      <c r="X73" s="63">
        <f t="shared" si="3"/>
        <v>0</v>
      </c>
      <c r="Y73" s="63">
        <f t="shared" si="3"/>
        <v>0</v>
      </c>
    </row>
    <row r="74" spans="1:29" s="36" customFormat="1" ht="22.5" customHeight="1" outlineLevel="1" x14ac:dyDescent="0.3">
      <c r="A74" s="52"/>
      <c r="B74" s="53"/>
      <c r="C74" s="71" t="s">
        <v>113</v>
      </c>
      <c r="D74" s="79" t="s">
        <v>101</v>
      </c>
      <c r="E74" s="26" t="s">
        <v>101</v>
      </c>
      <c r="F74" s="50"/>
      <c r="G74" s="66"/>
      <c r="H74" s="33"/>
      <c r="I74" s="22"/>
      <c r="J74" s="36">
        <f t="shared" si="2"/>
        <v>0</v>
      </c>
      <c r="K74" s="36">
        <v>1</v>
      </c>
      <c r="L74" s="14">
        <f>SUM(J74:J74)</f>
        <v>0</v>
      </c>
      <c r="AB74" s="50"/>
      <c r="AC74" s="50"/>
    </row>
    <row r="75" spans="1:29" s="36" customFormat="1" ht="35.1" customHeight="1" outlineLevel="1" x14ac:dyDescent="0.3">
      <c r="A75" s="52"/>
      <c r="B75" s="53"/>
      <c r="C75" s="71" t="s">
        <v>114</v>
      </c>
      <c r="D75" s="59" t="s">
        <v>755</v>
      </c>
      <c r="E75" s="25"/>
      <c r="F75" s="50"/>
      <c r="G75" s="66"/>
      <c r="H75" s="33"/>
      <c r="I75" s="22"/>
      <c r="J75" s="36">
        <f t="shared" si="2"/>
        <v>0</v>
      </c>
      <c r="L75" s="21"/>
      <c r="AB75" s="50"/>
      <c r="AC75" s="50"/>
    </row>
    <row r="76" spans="1:29" s="36" customFormat="1" ht="35.25" customHeight="1" outlineLevel="1" x14ac:dyDescent="0.3">
      <c r="A76" s="52"/>
      <c r="B76" s="53"/>
      <c r="C76" s="56"/>
      <c r="D76" s="59" t="s">
        <v>756</v>
      </c>
      <c r="E76" s="25"/>
      <c r="F76" s="50"/>
      <c r="G76" s="66"/>
      <c r="H76" s="33"/>
      <c r="I76" s="22"/>
      <c r="J76" s="36">
        <f t="shared" si="2"/>
        <v>0</v>
      </c>
      <c r="L76" s="21"/>
      <c r="AB76" s="50"/>
      <c r="AC76" s="50"/>
    </row>
    <row r="77" spans="1:29" s="36" customFormat="1" ht="48" customHeight="1" outlineLevel="1" x14ac:dyDescent="0.3">
      <c r="A77" s="52"/>
      <c r="B77" s="53"/>
      <c r="C77" s="56"/>
      <c r="D77" s="59" t="s">
        <v>329</v>
      </c>
      <c r="E77" s="25"/>
      <c r="F77" s="50"/>
      <c r="G77" s="66"/>
      <c r="H77" s="33"/>
      <c r="I77" s="22"/>
      <c r="J77" s="36">
        <f t="shared" si="2"/>
        <v>0</v>
      </c>
      <c r="K77" s="36">
        <v>3</v>
      </c>
      <c r="L77" s="14">
        <f>SUM(J75:J77)</f>
        <v>0</v>
      </c>
      <c r="AB77" s="50"/>
      <c r="AC77" s="50"/>
    </row>
    <row r="78" spans="1:29" s="36" customFormat="1" ht="33.75" customHeight="1" outlineLevel="1" x14ac:dyDescent="0.3">
      <c r="A78" s="52"/>
      <c r="B78" s="71" t="s">
        <v>115</v>
      </c>
      <c r="C78" s="71" t="s">
        <v>116</v>
      </c>
      <c r="D78" s="79" t="s">
        <v>757</v>
      </c>
      <c r="E78" s="25"/>
      <c r="F78" s="50"/>
      <c r="G78" s="66"/>
      <c r="H78" s="33"/>
      <c r="I78" s="22"/>
      <c r="J78" s="36">
        <f t="shared" si="2"/>
        <v>0</v>
      </c>
      <c r="K78" s="50"/>
      <c r="L78" s="50"/>
      <c r="AB78" s="50"/>
      <c r="AC78" s="50"/>
    </row>
    <row r="79" spans="1:29" s="36" customFormat="1" ht="19.5" customHeight="1" outlineLevel="1" x14ac:dyDescent="0.3">
      <c r="A79" s="52"/>
      <c r="B79" s="70"/>
      <c r="C79" s="56"/>
      <c r="D79" s="59" t="s">
        <v>332</v>
      </c>
      <c r="E79" s="25"/>
      <c r="F79" s="50"/>
      <c r="G79" s="66"/>
      <c r="H79" s="33"/>
      <c r="I79" s="22"/>
      <c r="J79" s="36">
        <f t="shared" si="2"/>
        <v>0</v>
      </c>
      <c r="K79" s="36">
        <v>2</v>
      </c>
      <c r="L79" s="14">
        <f>SUM(J78:J79)</f>
        <v>0</v>
      </c>
      <c r="AB79" s="50"/>
      <c r="AC79" s="50"/>
    </row>
    <row r="80" spans="1:29" s="36" customFormat="1" ht="34.5" customHeight="1" outlineLevel="1" x14ac:dyDescent="0.3">
      <c r="A80" s="52"/>
      <c r="B80" s="53"/>
      <c r="C80" s="71" t="s">
        <v>117</v>
      </c>
      <c r="D80" s="59" t="s">
        <v>333</v>
      </c>
      <c r="E80" s="25"/>
      <c r="F80" s="50"/>
      <c r="G80" s="66"/>
      <c r="H80" s="33"/>
      <c r="I80" s="22"/>
      <c r="J80" s="36">
        <f t="shared" si="2"/>
        <v>0</v>
      </c>
      <c r="AB80" s="50"/>
      <c r="AC80" s="50"/>
    </row>
    <row r="81" spans="1:29" s="36" customFormat="1" ht="22.5" customHeight="1" outlineLevel="1" x14ac:dyDescent="0.3">
      <c r="A81" s="52"/>
      <c r="B81" s="53"/>
      <c r="C81" s="56"/>
      <c r="D81" s="59" t="s">
        <v>334</v>
      </c>
      <c r="E81" s="25"/>
      <c r="F81" s="50"/>
      <c r="G81" s="66"/>
      <c r="H81" s="33"/>
      <c r="I81" s="22"/>
      <c r="J81" s="36">
        <f t="shared" si="2"/>
        <v>0</v>
      </c>
      <c r="K81" s="36">
        <v>2</v>
      </c>
      <c r="L81" s="14">
        <f>SUM(J80:J81)</f>
        <v>0</v>
      </c>
      <c r="AB81" s="50"/>
      <c r="AC81" s="50"/>
    </row>
    <row r="82" spans="1:29" s="36" customFormat="1" ht="30" customHeight="1" outlineLevel="1" x14ac:dyDescent="0.3">
      <c r="A82" s="51"/>
      <c r="B82" s="53"/>
      <c r="C82" s="71" t="s">
        <v>118</v>
      </c>
      <c r="D82" s="59" t="s">
        <v>758</v>
      </c>
      <c r="E82" s="25"/>
      <c r="F82" s="50"/>
      <c r="G82" s="66"/>
      <c r="H82" s="33"/>
      <c r="I82" s="22"/>
      <c r="J82" s="36">
        <f t="shared" si="2"/>
        <v>0</v>
      </c>
      <c r="AB82" s="50"/>
      <c r="AC82" s="50"/>
    </row>
    <row r="83" spans="1:29" s="36" customFormat="1" ht="30" customHeight="1" outlineLevel="1" x14ac:dyDescent="0.3">
      <c r="A83" s="51"/>
      <c r="B83" s="53"/>
      <c r="C83" s="70"/>
      <c r="D83" s="59" t="s">
        <v>759</v>
      </c>
      <c r="E83" s="25"/>
      <c r="F83" s="50"/>
      <c r="G83" s="66"/>
      <c r="H83" s="33"/>
      <c r="I83" s="22"/>
      <c r="J83" s="36">
        <f t="shared" si="2"/>
        <v>0</v>
      </c>
      <c r="AB83" s="50"/>
      <c r="AC83" s="50"/>
    </row>
    <row r="84" spans="1:29" s="36" customFormat="1" ht="33.75" customHeight="1" outlineLevel="1" x14ac:dyDescent="0.3">
      <c r="A84" s="51"/>
      <c r="B84" s="53"/>
      <c r="C84" s="56"/>
      <c r="D84" s="59" t="s">
        <v>760</v>
      </c>
      <c r="E84" s="25"/>
      <c r="F84" s="50"/>
      <c r="G84" s="66"/>
      <c r="H84" s="33"/>
      <c r="I84" s="22"/>
      <c r="J84" s="36">
        <f t="shared" si="2"/>
        <v>0</v>
      </c>
      <c r="K84" s="36">
        <v>3</v>
      </c>
      <c r="L84" s="14">
        <f>SUM(J82:J84)</f>
        <v>0</v>
      </c>
      <c r="AB84" s="50"/>
      <c r="AC84" s="50"/>
    </row>
    <row r="85" spans="1:29" s="36" customFormat="1" ht="34.5" customHeight="1" outlineLevel="1" x14ac:dyDescent="0.3">
      <c r="A85" s="51"/>
      <c r="B85" s="53"/>
      <c r="C85" s="71" t="s">
        <v>119</v>
      </c>
      <c r="D85" s="61" t="s">
        <v>761</v>
      </c>
      <c r="E85" s="25"/>
      <c r="F85" s="50"/>
      <c r="G85" s="66"/>
      <c r="H85" s="33"/>
      <c r="I85" s="22"/>
      <c r="J85" s="36">
        <f t="shared" si="2"/>
        <v>0</v>
      </c>
      <c r="K85" s="50"/>
      <c r="L85" s="50"/>
      <c r="AB85" s="50"/>
      <c r="AC85" s="50"/>
    </row>
    <row r="86" spans="1:29" s="36" customFormat="1" ht="18.75" customHeight="1" outlineLevel="1" x14ac:dyDescent="0.3">
      <c r="A86" s="51"/>
      <c r="B86" s="53"/>
      <c r="C86" s="56"/>
      <c r="D86" s="92" t="s">
        <v>762</v>
      </c>
      <c r="E86" s="25"/>
      <c r="F86" s="50"/>
      <c r="G86" s="66"/>
      <c r="H86" s="33"/>
      <c r="I86" s="22"/>
      <c r="J86" s="36">
        <f t="shared" si="2"/>
        <v>0</v>
      </c>
      <c r="K86" s="36">
        <v>2</v>
      </c>
      <c r="L86" s="14">
        <f>SUM(J85:J86)</f>
        <v>0</v>
      </c>
      <c r="AB86" s="50"/>
      <c r="AC86" s="50"/>
    </row>
    <row r="87" spans="1:29" s="36" customFormat="1" ht="35.1" customHeight="1" outlineLevel="1" x14ac:dyDescent="0.3">
      <c r="A87" s="51"/>
      <c r="B87" s="71" t="s">
        <v>120</v>
      </c>
      <c r="C87" s="71" t="s">
        <v>121</v>
      </c>
      <c r="D87" s="59" t="s">
        <v>763</v>
      </c>
      <c r="E87" s="25"/>
      <c r="F87" s="50"/>
      <c r="G87" s="66"/>
      <c r="H87" s="33"/>
      <c r="I87" s="22"/>
      <c r="J87" s="36">
        <f t="shared" si="2"/>
        <v>0</v>
      </c>
      <c r="AB87" s="50"/>
      <c r="AC87" s="50"/>
    </row>
    <row r="88" spans="1:29" s="36" customFormat="1" ht="19.5" customHeight="1" outlineLevel="1" x14ac:dyDescent="0.3">
      <c r="A88" s="51"/>
      <c r="B88" s="70"/>
      <c r="C88" s="70"/>
      <c r="D88" s="59" t="s">
        <v>764</v>
      </c>
      <c r="E88" s="25"/>
      <c r="F88" s="50"/>
      <c r="G88" s="66"/>
      <c r="H88" s="33"/>
      <c r="I88" s="22"/>
      <c r="J88" s="36">
        <f t="shared" si="2"/>
        <v>0</v>
      </c>
      <c r="K88" s="36">
        <v>2</v>
      </c>
      <c r="L88" s="14">
        <f>SUM(J87:J88)</f>
        <v>0</v>
      </c>
      <c r="AB88" s="50"/>
      <c r="AC88" s="50"/>
    </row>
    <row r="89" spans="1:29" ht="46.5" customHeight="1" outlineLevel="1" x14ac:dyDescent="0.3">
      <c r="A89" s="51"/>
      <c r="B89" s="53"/>
      <c r="C89" s="71" t="s">
        <v>122</v>
      </c>
      <c r="D89" s="79" t="s">
        <v>343</v>
      </c>
      <c r="E89" s="25"/>
      <c r="F89" s="50"/>
      <c r="G89" s="66"/>
      <c r="J89" s="36">
        <f t="shared" si="2"/>
        <v>0</v>
      </c>
      <c r="K89" s="36">
        <v>1</v>
      </c>
      <c r="L89" s="14">
        <f t="shared" ref="L89" si="4">SUM(J89:J89)</f>
        <v>0</v>
      </c>
    </row>
    <row r="90" spans="1:29" ht="35.1" customHeight="1" outlineLevel="1" x14ac:dyDescent="0.3">
      <c r="A90" s="51"/>
      <c r="B90" s="53"/>
      <c r="C90" s="71" t="s">
        <v>123</v>
      </c>
      <c r="D90" s="59" t="s">
        <v>765</v>
      </c>
      <c r="E90" s="25"/>
      <c r="F90" s="50"/>
      <c r="G90" s="66"/>
      <c r="J90" s="36">
        <f t="shared" si="2"/>
        <v>0</v>
      </c>
      <c r="K90" s="50"/>
      <c r="L90" s="50"/>
    </row>
    <row r="91" spans="1:29" ht="35.1" customHeight="1" outlineLevel="1" x14ac:dyDescent="0.3">
      <c r="A91" s="51"/>
      <c r="B91" s="53"/>
      <c r="C91" s="70"/>
      <c r="D91" s="59" t="s">
        <v>766</v>
      </c>
      <c r="E91" s="25"/>
      <c r="F91" s="50"/>
      <c r="G91" s="66"/>
      <c r="J91" s="36">
        <f t="shared" si="2"/>
        <v>0</v>
      </c>
      <c r="K91" s="50"/>
      <c r="L91" s="50"/>
    </row>
    <row r="92" spans="1:29" ht="18.75" customHeight="1" outlineLevel="1" x14ac:dyDescent="0.3">
      <c r="A92" s="51"/>
      <c r="B92" s="53"/>
      <c r="C92" s="70"/>
      <c r="D92" s="59" t="s">
        <v>344</v>
      </c>
      <c r="E92" s="25"/>
      <c r="F92" s="50"/>
      <c r="G92" s="66"/>
      <c r="J92" s="36">
        <f t="shared" si="2"/>
        <v>0</v>
      </c>
      <c r="K92" s="50"/>
      <c r="L92" s="50"/>
    </row>
    <row r="93" spans="1:29" ht="19.5" customHeight="1" outlineLevel="1" x14ac:dyDescent="0.3">
      <c r="A93" s="51"/>
      <c r="B93" s="53"/>
      <c r="C93" s="70"/>
      <c r="D93" s="59" t="s">
        <v>346</v>
      </c>
      <c r="E93" s="25"/>
      <c r="F93" s="50"/>
      <c r="G93" s="66"/>
      <c r="J93" s="36">
        <f t="shared" si="2"/>
        <v>0</v>
      </c>
      <c r="K93" s="50"/>
      <c r="L93" s="50"/>
    </row>
    <row r="94" spans="1:29" ht="21" customHeight="1" outlineLevel="1" x14ac:dyDescent="0.3">
      <c r="A94" s="51"/>
      <c r="B94" s="53"/>
      <c r="C94" s="56"/>
      <c r="D94" s="59" t="s">
        <v>347</v>
      </c>
      <c r="E94" s="25"/>
      <c r="F94" s="50"/>
      <c r="G94" s="66"/>
      <c r="J94" s="36">
        <f t="shared" si="2"/>
        <v>0</v>
      </c>
      <c r="K94" s="36">
        <v>5</v>
      </c>
      <c r="L94" s="14">
        <f>SUM(J90:J94)</f>
        <v>0</v>
      </c>
    </row>
    <row r="95" spans="1:29" ht="30" customHeight="1" outlineLevel="1" x14ac:dyDescent="0.3">
      <c r="A95" s="51"/>
      <c r="B95" s="53"/>
      <c r="C95" s="71" t="s">
        <v>124</v>
      </c>
      <c r="D95" s="59" t="s">
        <v>348</v>
      </c>
      <c r="E95" s="25"/>
      <c r="F95" s="50"/>
      <c r="G95" s="66"/>
      <c r="J95" s="36">
        <f t="shared" si="2"/>
        <v>0</v>
      </c>
      <c r="K95" s="36">
        <v>1</v>
      </c>
      <c r="L95" s="14">
        <f>SUM(J95:J95)</f>
        <v>0</v>
      </c>
    </row>
    <row r="96" spans="1:29" ht="30" customHeight="1" outlineLevel="1" x14ac:dyDescent="0.3">
      <c r="A96" s="51"/>
      <c r="B96" s="53"/>
      <c r="C96" s="71" t="s">
        <v>125</v>
      </c>
      <c r="D96" s="59" t="s">
        <v>767</v>
      </c>
      <c r="E96" s="25"/>
      <c r="F96" s="50"/>
      <c r="G96" s="66"/>
      <c r="J96" s="36">
        <f t="shared" si="2"/>
        <v>0</v>
      </c>
    </row>
    <row r="97" spans="1:27" ht="18.75" customHeight="1" outlineLevel="1" x14ac:dyDescent="0.3">
      <c r="A97" s="52"/>
      <c r="B97" s="53"/>
      <c r="C97" s="56"/>
      <c r="D97" s="59" t="s">
        <v>349</v>
      </c>
      <c r="E97" s="25"/>
      <c r="F97" s="50"/>
      <c r="G97" s="66"/>
      <c r="J97" s="36">
        <f t="shared" si="2"/>
        <v>0</v>
      </c>
      <c r="O97" s="15"/>
      <c r="P97" s="15"/>
      <c r="Q97" s="15"/>
      <c r="R97" s="15"/>
      <c r="S97" s="15"/>
      <c r="T97" s="15"/>
      <c r="U97" s="15"/>
      <c r="V97" s="15"/>
      <c r="W97" s="15"/>
      <c r="X97" s="15"/>
      <c r="Z97" s="15"/>
    </row>
    <row r="98" spans="1:27" ht="20.25" customHeight="1" outlineLevel="1" x14ac:dyDescent="0.3">
      <c r="A98" s="52"/>
      <c r="B98" s="53"/>
      <c r="C98" s="56"/>
      <c r="D98" s="59" t="s">
        <v>350</v>
      </c>
      <c r="E98" s="25"/>
      <c r="F98" s="50"/>
      <c r="G98" s="66"/>
      <c r="J98" s="36">
        <f t="shared" si="2"/>
        <v>0</v>
      </c>
      <c r="O98" s="15"/>
      <c r="P98" s="15"/>
      <c r="Q98" s="15"/>
      <c r="R98" s="15"/>
      <c r="S98" s="15"/>
      <c r="T98" s="15"/>
      <c r="U98" s="15"/>
      <c r="V98" s="15"/>
      <c r="W98" s="15"/>
      <c r="X98" s="15"/>
      <c r="Z98" s="15"/>
    </row>
    <row r="99" spans="1:27" ht="21" customHeight="1" outlineLevel="1" x14ac:dyDescent="0.3">
      <c r="A99" s="52"/>
      <c r="B99" s="53"/>
      <c r="C99" s="56"/>
      <c r="D99" s="59" t="s">
        <v>768</v>
      </c>
      <c r="E99" s="25"/>
      <c r="F99" s="50"/>
      <c r="G99" s="66"/>
      <c r="J99" s="36">
        <f t="shared" si="2"/>
        <v>0</v>
      </c>
      <c r="O99" s="15"/>
      <c r="P99" s="15"/>
      <c r="Q99" s="15"/>
      <c r="R99" s="15"/>
      <c r="S99" s="15"/>
      <c r="T99" s="15"/>
      <c r="U99" s="15"/>
      <c r="V99" s="15"/>
      <c r="W99" s="15"/>
      <c r="X99" s="15"/>
      <c r="Z99" s="15"/>
    </row>
    <row r="100" spans="1:27" ht="33.75" customHeight="1" outlineLevel="1" x14ac:dyDescent="0.3">
      <c r="A100" s="52"/>
      <c r="B100" s="53"/>
      <c r="C100" s="56"/>
      <c r="D100" s="59" t="s">
        <v>351</v>
      </c>
      <c r="E100" s="25"/>
      <c r="F100" s="50"/>
      <c r="G100" s="66"/>
      <c r="J100" s="36">
        <f t="shared" si="2"/>
        <v>0</v>
      </c>
      <c r="K100" s="36">
        <v>5</v>
      </c>
      <c r="L100" s="14">
        <f>SUM(J96:J100)</f>
        <v>0</v>
      </c>
      <c r="O100" s="14"/>
      <c r="P100" s="14"/>
      <c r="Q100" s="14"/>
      <c r="R100" s="14"/>
      <c r="S100" s="14"/>
      <c r="T100" s="14"/>
      <c r="U100" s="14"/>
      <c r="V100" s="14"/>
      <c r="W100" s="14"/>
      <c r="X100" s="14"/>
    </row>
    <row r="101" spans="1:27" ht="33.75" customHeight="1" outlineLevel="1" x14ac:dyDescent="0.3">
      <c r="A101" s="52"/>
      <c r="B101" s="53"/>
      <c r="C101" s="71" t="s">
        <v>126</v>
      </c>
      <c r="D101" s="59" t="s">
        <v>769</v>
      </c>
      <c r="E101" s="25"/>
      <c r="F101" s="50"/>
      <c r="G101" s="66"/>
      <c r="J101" s="36">
        <f t="shared" si="2"/>
        <v>0</v>
      </c>
      <c r="L101" s="14"/>
      <c r="O101" s="14"/>
      <c r="P101" s="14"/>
      <c r="Q101" s="14"/>
      <c r="R101" s="14"/>
      <c r="S101" s="14"/>
      <c r="T101" s="14"/>
      <c r="U101" s="14"/>
      <c r="V101" s="14"/>
      <c r="W101" s="14"/>
      <c r="X101" s="14"/>
    </row>
    <row r="102" spans="1:27" ht="35.1" customHeight="1" outlineLevel="1" x14ac:dyDescent="0.3">
      <c r="A102" s="52"/>
      <c r="B102" s="53"/>
      <c r="C102" s="50"/>
      <c r="D102" s="59" t="s">
        <v>770</v>
      </c>
      <c r="E102" s="25"/>
      <c r="F102" s="50"/>
      <c r="G102" s="66"/>
      <c r="J102" s="36">
        <f t="shared" si="2"/>
        <v>0</v>
      </c>
      <c r="K102" s="36">
        <v>1</v>
      </c>
      <c r="L102" s="14">
        <f>SUM(J102:J102)</f>
        <v>0</v>
      </c>
      <c r="O102" s="14"/>
      <c r="P102" s="14"/>
      <c r="Q102" s="14"/>
      <c r="R102" s="14"/>
      <c r="S102" s="14"/>
      <c r="T102" s="14"/>
      <c r="U102" s="14"/>
      <c r="V102" s="14"/>
      <c r="W102" s="14"/>
      <c r="X102" s="14"/>
    </row>
    <row r="103" spans="1:27" s="19" customFormat="1" ht="19.5" customHeight="1" x14ac:dyDescent="0.3">
      <c r="A103" s="42" t="s">
        <v>108</v>
      </c>
      <c r="B103" s="43"/>
      <c r="C103" s="42"/>
      <c r="D103" s="44"/>
      <c r="E103" s="47"/>
      <c r="F103" s="43"/>
      <c r="G103" s="65"/>
      <c r="H103" s="11"/>
      <c r="I103" s="24"/>
      <c r="J103" s="58" t="s">
        <v>47</v>
      </c>
      <c r="K103" s="58" t="s">
        <v>48</v>
      </c>
      <c r="L103" s="58" t="s">
        <v>49</v>
      </c>
      <c r="M103" s="58" t="str">
        <f>B104</f>
        <v>Op de leer-/werkplek</v>
      </c>
      <c r="N103" s="58" t="str">
        <f>B109</f>
        <v>Tijdens de pauze</v>
      </c>
      <c r="O103" s="58" t="str">
        <f>B114</f>
        <v>Bij bewegingsonderwijs</v>
      </c>
      <c r="P103" s="58" t="str">
        <f>B117</f>
        <v>Bij transport</v>
      </c>
      <c r="Q103" s="58" t="str">
        <f>B120</f>
        <v>In vrije tijd</v>
      </c>
      <c r="R103" s="58"/>
      <c r="S103" s="58"/>
      <c r="T103" s="58"/>
      <c r="U103" s="58"/>
      <c r="V103" s="58"/>
      <c r="W103" s="58"/>
      <c r="X103" s="58"/>
      <c r="Y103" s="58"/>
      <c r="Z103" s="58"/>
      <c r="AA103" s="58"/>
    </row>
    <row r="104" spans="1:27" ht="22.5" customHeight="1" outlineLevel="1" x14ac:dyDescent="0.3">
      <c r="A104" s="51"/>
      <c r="B104" s="142" t="s">
        <v>462</v>
      </c>
      <c r="C104" s="143"/>
      <c r="D104" s="59" t="s">
        <v>771</v>
      </c>
      <c r="E104" s="25"/>
      <c r="F104" s="50"/>
      <c r="G104" s="66"/>
      <c r="J104" s="36">
        <f>IF(E104="X",1,0)</f>
        <v>0</v>
      </c>
      <c r="M104" s="36">
        <f>K108</f>
        <v>5</v>
      </c>
      <c r="N104" s="36">
        <f>K113</f>
        <v>5</v>
      </c>
      <c r="O104" s="36">
        <f>K116</f>
        <v>3</v>
      </c>
      <c r="P104" s="36">
        <f>K119</f>
        <v>3</v>
      </c>
      <c r="Q104" s="36">
        <f>K125</f>
        <v>6</v>
      </c>
    </row>
    <row r="105" spans="1:27" ht="32.25" customHeight="1" outlineLevel="1" x14ac:dyDescent="0.3">
      <c r="A105" s="52"/>
      <c r="B105" s="144"/>
      <c r="C105" s="145"/>
      <c r="D105" s="59" t="s">
        <v>488</v>
      </c>
      <c r="E105" s="25"/>
      <c r="F105" s="50"/>
      <c r="G105" s="66"/>
      <c r="J105" s="36">
        <f t="shared" ref="J105:J125" si="5">IF(E105="X",1,0)</f>
        <v>0</v>
      </c>
      <c r="M105" s="36">
        <f>L108</f>
        <v>0</v>
      </c>
      <c r="N105" s="36">
        <f>L113</f>
        <v>0</v>
      </c>
      <c r="O105" s="36">
        <f>L116</f>
        <v>0</v>
      </c>
      <c r="P105" s="36">
        <f>L119</f>
        <v>0</v>
      </c>
      <c r="Q105" s="36">
        <f>L125</f>
        <v>0</v>
      </c>
    </row>
    <row r="106" spans="1:27" ht="21" customHeight="1" outlineLevel="1" x14ac:dyDescent="0.3">
      <c r="A106" s="52"/>
      <c r="B106" s="144"/>
      <c r="C106" s="145"/>
      <c r="D106" s="59" t="s">
        <v>489</v>
      </c>
      <c r="E106" s="25"/>
      <c r="F106" s="50"/>
      <c r="G106" s="66"/>
      <c r="J106" s="36">
        <f t="shared" si="5"/>
        <v>0</v>
      </c>
      <c r="M106" s="63">
        <f>M105/M104*100</f>
        <v>0</v>
      </c>
      <c r="N106" s="63">
        <f>N105/N104*100</f>
        <v>0</v>
      </c>
      <c r="O106" s="63">
        <f>O105/O104*100</f>
        <v>0</v>
      </c>
      <c r="P106" s="63">
        <f>P105/P104*100</f>
        <v>0</v>
      </c>
      <c r="Q106" s="63">
        <f>Q105/Q104*100</f>
        <v>0</v>
      </c>
    </row>
    <row r="107" spans="1:27" ht="33.75" customHeight="1" outlineLevel="1" x14ac:dyDescent="0.3">
      <c r="A107" s="52"/>
      <c r="B107" s="144"/>
      <c r="C107" s="145"/>
      <c r="D107" s="59" t="s">
        <v>490</v>
      </c>
      <c r="E107" s="25"/>
      <c r="F107" s="50"/>
      <c r="G107" s="66"/>
      <c r="J107" s="36">
        <f t="shared" si="5"/>
        <v>0</v>
      </c>
      <c r="M107" s="63"/>
      <c r="N107" s="63"/>
      <c r="O107" s="63"/>
      <c r="P107" s="63"/>
      <c r="Q107" s="63"/>
    </row>
    <row r="108" spans="1:27" ht="35.25" customHeight="1" outlineLevel="1" x14ac:dyDescent="0.3">
      <c r="A108" s="52"/>
      <c r="B108" s="144"/>
      <c r="C108" s="145"/>
      <c r="D108" s="59" t="s">
        <v>772</v>
      </c>
      <c r="E108" s="25"/>
      <c r="F108" s="50"/>
      <c r="G108" s="66"/>
      <c r="J108" s="36">
        <f t="shared" si="5"/>
        <v>0</v>
      </c>
      <c r="K108" s="14">
        <v>5</v>
      </c>
      <c r="L108" s="14">
        <f>SUM(J104:J108)</f>
        <v>0</v>
      </c>
      <c r="M108" s="50"/>
      <c r="N108" s="50"/>
      <c r="O108" s="50"/>
      <c r="P108" s="50"/>
      <c r="Q108" s="50"/>
      <c r="R108" s="63"/>
      <c r="S108" s="63"/>
      <c r="T108" s="63"/>
      <c r="U108" s="63"/>
      <c r="V108" s="63"/>
      <c r="W108" s="63"/>
      <c r="X108" s="63"/>
      <c r="Y108" s="63"/>
      <c r="Z108" s="63"/>
      <c r="AA108" s="63"/>
    </row>
    <row r="109" spans="1:27" s="36" customFormat="1" ht="65.25" customHeight="1" outlineLevel="1" x14ac:dyDescent="0.3">
      <c r="A109" s="52"/>
      <c r="B109" s="142" t="s">
        <v>463</v>
      </c>
      <c r="C109" s="143"/>
      <c r="D109" s="59" t="s">
        <v>773</v>
      </c>
      <c r="E109" s="25"/>
      <c r="F109" s="50"/>
      <c r="G109" s="66"/>
      <c r="H109" s="33"/>
      <c r="I109" s="22"/>
      <c r="J109" s="36">
        <f t="shared" si="5"/>
        <v>0</v>
      </c>
    </row>
    <row r="110" spans="1:27" s="36" customFormat="1" ht="33" customHeight="1" outlineLevel="1" x14ac:dyDescent="0.3">
      <c r="A110" s="52"/>
      <c r="B110" s="144"/>
      <c r="C110" s="145"/>
      <c r="D110" s="59" t="s">
        <v>774</v>
      </c>
      <c r="E110" s="25"/>
      <c r="F110" s="50"/>
      <c r="G110" s="66"/>
      <c r="H110" s="33"/>
      <c r="I110" s="22"/>
      <c r="J110" s="36">
        <f t="shared" si="5"/>
        <v>0</v>
      </c>
    </row>
    <row r="111" spans="1:27" s="36" customFormat="1" ht="21.75" customHeight="1" outlineLevel="1" x14ac:dyDescent="0.3">
      <c r="A111" s="52"/>
      <c r="B111" s="144"/>
      <c r="C111" s="145"/>
      <c r="D111" s="59" t="s">
        <v>775</v>
      </c>
      <c r="E111" s="25"/>
      <c r="F111" s="50"/>
      <c r="G111" s="66"/>
      <c r="H111" s="33"/>
      <c r="I111" s="22"/>
      <c r="J111" s="36">
        <f t="shared" si="5"/>
        <v>0</v>
      </c>
    </row>
    <row r="112" spans="1:27" s="36" customFormat="1" ht="18" customHeight="1" outlineLevel="1" x14ac:dyDescent="0.3">
      <c r="A112" s="52"/>
      <c r="B112" s="144"/>
      <c r="C112" s="145"/>
      <c r="D112" s="59" t="s">
        <v>494</v>
      </c>
      <c r="E112" s="25"/>
      <c r="F112" s="50"/>
      <c r="G112" s="66"/>
      <c r="H112" s="33"/>
      <c r="I112" s="22"/>
      <c r="J112" s="36">
        <f t="shared" si="5"/>
        <v>0</v>
      </c>
    </row>
    <row r="113" spans="1:27" s="36" customFormat="1" ht="33" customHeight="1" outlineLevel="1" x14ac:dyDescent="0.3">
      <c r="A113" s="52"/>
      <c r="B113" s="144"/>
      <c r="C113" s="145"/>
      <c r="D113" s="59" t="s">
        <v>776</v>
      </c>
      <c r="E113" s="25"/>
      <c r="F113" s="50"/>
      <c r="G113" s="66"/>
      <c r="H113" s="33"/>
      <c r="I113" s="22"/>
      <c r="J113" s="36">
        <f t="shared" si="5"/>
        <v>0</v>
      </c>
      <c r="K113" s="36">
        <v>5</v>
      </c>
      <c r="L113" s="14">
        <f>SUM(J109:J113)</f>
        <v>0</v>
      </c>
    </row>
    <row r="114" spans="1:27" s="36" customFormat="1" ht="36.75" customHeight="1" outlineLevel="1" x14ac:dyDescent="0.3">
      <c r="A114" s="51"/>
      <c r="B114" s="142" t="s">
        <v>464</v>
      </c>
      <c r="C114" s="143"/>
      <c r="D114" s="59" t="s">
        <v>481</v>
      </c>
      <c r="E114" s="25"/>
      <c r="F114" s="50"/>
      <c r="G114" s="66"/>
      <c r="H114" s="33"/>
      <c r="I114" s="22"/>
      <c r="J114" s="36">
        <f t="shared" si="5"/>
        <v>0</v>
      </c>
    </row>
    <row r="115" spans="1:27" s="36" customFormat="1" ht="46.5" customHeight="1" outlineLevel="1" x14ac:dyDescent="0.3">
      <c r="A115" s="51"/>
      <c r="B115" s="144"/>
      <c r="C115" s="145"/>
      <c r="D115" s="59" t="s">
        <v>777</v>
      </c>
      <c r="E115" s="25"/>
      <c r="F115" s="50"/>
      <c r="G115" s="66"/>
      <c r="H115" s="33"/>
      <c r="I115" s="22"/>
      <c r="J115" s="36">
        <f t="shared" si="5"/>
        <v>0</v>
      </c>
    </row>
    <row r="116" spans="1:27" s="36" customFormat="1" ht="33.75" customHeight="1" outlineLevel="1" x14ac:dyDescent="0.3">
      <c r="A116" s="51"/>
      <c r="B116" s="144"/>
      <c r="C116" s="145"/>
      <c r="D116" s="59" t="s">
        <v>778</v>
      </c>
      <c r="E116" s="25"/>
      <c r="F116" s="50"/>
      <c r="G116" s="66"/>
      <c r="H116" s="33"/>
      <c r="I116" s="22"/>
      <c r="J116" s="36">
        <f t="shared" si="5"/>
        <v>0</v>
      </c>
      <c r="K116" s="36">
        <v>3</v>
      </c>
      <c r="L116" s="14">
        <f>SUM(J114:J116)</f>
        <v>0</v>
      </c>
    </row>
    <row r="117" spans="1:27" s="36" customFormat="1" ht="20.25" customHeight="1" outlineLevel="1" x14ac:dyDescent="0.3">
      <c r="A117" s="51"/>
      <c r="B117" s="142" t="s">
        <v>465</v>
      </c>
      <c r="C117" s="143"/>
      <c r="D117" s="59" t="s">
        <v>496</v>
      </c>
      <c r="E117" s="25"/>
      <c r="F117" s="50"/>
      <c r="G117" s="66"/>
      <c r="H117" s="33"/>
      <c r="I117" s="22"/>
      <c r="J117" s="36">
        <f t="shared" si="5"/>
        <v>0</v>
      </c>
    </row>
    <row r="118" spans="1:27" s="36" customFormat="1" ht="19.5" customHeight="1" outlineLevel="1" x14ac:dyDescent="0.3">
      <c r="A118" s="51"/>
      <c r="B118" s="144"/>
      <c r="C118" s="145"/>
      <c r="D118" s="59" t="s">
        <v>779</v>
      </c>
      <c r="E118" s="25"/>
      <c r="F118" s="50"/>
      <c r="G118" s="66"/>
      <c r="H118" s="33"/>
      <c r="I118" s="22"/>
      <c r="J118" s="36">
        <f t="shared" si="5"/>
        <v>0</v>
      </c>
    </row>
    <row r="119" spans="1:27" s="36" customFormat="1" ht="33" customHeight="1" outlineLevel="1" x14ac:dyDescent="0.3">
      <c r="A119" s="51"/>
      <c r="B119" s="144"/>
      <c r="C119" s="145"/>
      <c r="D119" s="59" t="s">
        <v>780</v>
      </c>
      <c r="E119" s="25"/>
      <c r="F119" s="50"/>
      <c r="G119" s="66"/>
      <c r="H119" s="33"/>
      <c r="I119" s="22"/>
      <c r="J119" s="36">
        <f t="shared" si="5"/>
        <v>0</v>
      </c>
      <c r="K119" s="36">
        <v>3</v>
      </c>
      <c r="L119" s="14">
        <f>SUM(J117:J119)</f>
        <v>0</v>
      </c>
    </row>
    <row r="120" spans="1:27" s="36" customFormat="1" ht="32.25" customHeight="1" outlineLevel="1" x14ac:dyDescent="0.3">
      <c r="A120" s="51"/>
      <c r="B120" s="142" t="s">
        <v>466</v>
      </c>
      <c r="C120" s="143"/>
      <c r="D120" s="59" t="s">
        <v>498</v>
      </c>
      <c r="E120" s="25"/>
      <c r="F120" s="50"/>
      <c r="G120" s="66"/>
      <c r="H120" s="33"/>
      <c r="I120" s="22"/>
      <c r="J120" s="36">
        <f t="shared" si="5"/>
        <v>0</v>
      </c>
    </row>
    <row r="121" spans="1:27" s="36" customFormat="1" ht="32.25" customHeight="1" outlineLevel="1" x14ac:dyDescent="0.3">
      <c r="A121" s="51"/>
      <c r="B121" s="144"/>
      <c r="C121" s="145"/>
      <c r="D121" s="59" t="s">
        <v>499</v>
      </c>
      <c r="E121" s="25"/>
      <c r="F121" s="50"/>
      <c r="G121" s="66"/>
      <c r="H121" s="33"/>
      <c r="I121" s="22"/>
      <c r="J121" s="36">
        <f t="shared" si="5"/>
        <v>0</v>
      </c>
    </row>
    <row r="122" spans="1:27" s="36" customFormat="1" ht="34.5" customHeight="1" outlineLevel="1" x14ac:dyDescent="0.3">
      <c r="A122" s="51"/>
      <c r="B122" s="144"/>
      <c r="C122" s="145"/>
      <c r="D122" s="59" t="s">
        <v>501</v>
      </c>
      <c r="E122" s="25"/>
      <c r="F122" s="50"/>
      <c r="G122" s="66"/>
      <c r="H122" s="33"/>
      <c r="I122" s="22"/>
      <c r="J122" s="36">
        <f t="shared" si="5"/>
        <v>0</v>
      </c>
    </row>
    <row r="123" spans="1:27" s="36" customFormat="1" ht="21.75" customHeight="1" outlineLevel="1" x14ac:dyDescent="0.3">
      <c r="A123" s="51"/>
      <c r="B123" s="144"/>
      <c r="C123" s="145"/>
      <c r="D123" s="59" t="s">
        <v>502</v>
      </c>
      <c r="E123" s="25"/>
      <c r="F123" s="50"/>
      <c r="G123" s="66"/>
      <c r="H123" s="33"/>
      <c r="I123" s="22"/>
      <c r="J123" s="36">
        <f t="shared" si="5"/>
        <v>0</v>
      </c>
    </row>
    <row r="124" spans="1:27" s="36" customFormat="1" ht="33.75" customHeight="1" outlineLevel="1" x14ac:dyDescent="0.3">
      <c r="A124" s="51"/>
      <c r="B124" s="144"/>
      <c r="C124" s="145"/>
      <c r="D124" s="59" t="s">
        <v>781</v>
      </c>
      <c r="E124" s="25"/>
      <c r="F124" s="50"/>
      <c r="G124" s="66"/>
      <c r="H124" s="33"/>
      <c r="I124" s="22"/>
      <c r="J124" s="36">
        <f t="shared" si="5"/>
        <v>0</v>
      </c>
    </row>
    <row r="125" spans="1:27" ht="35.25" customHeight="1" outlineLevel="1" x14ac:dyDescent="0.3">
      <c r="A125" s="51"/>
      <c r="B125" s="144"/>
      <c r="C125" s="145"/>
      <c r="D125" s="59" t="s">
        <v>782</v>
      </c>
      <c r="E125" s="25"/>
      <c r="F125" s="50"/>
      <c r="G125" s="66"/>
      <c r="J125" s="36">
        <f t="shared" si="5"/>
        <v>0</v>
      </c>
      <c r="K125" s="36">
        <v>6</v>
      </c>
      <c r="L125" s="14">
        <f>SUM(J120:J125)</f>
        <v>0</v>
      </c>
    </row>
    <row r="126" spans="1:27" s="19" customFormat="1" ht="19.5" customHeight="1" x14ac:dyDescent="0.3">
      <c r="A126" s="39" t="s">
        <v>28</v>
      </c>
      <c r="B126" s="40"/>
      <c r="C126" s="39"/>
      <c r="D126" s="41"/>
      <c r="E126" s="68"/>
      <c r="F126" s="40"/>
      <c r="G126" s="67"/>
      <c r="H126" s="11"/>
      <c r="I126" s="24"/>
      <c r="J126" s="58" t="s">
        <v>47</v>
      </c>
      <c r="K126" s="58" t="s">
        <v>48</v>
      </c>
      <c r="L126" s="58" t="s">
        <v>49</v>
      </c>
      <c r="M126" s="58" t="str">
        <f>C127</f>
        <v>Je lichaam leren kennen</v>
      </c>
      <c r="N126" s="58" t="str">
        <f>C129</f>
        <v>Je lichaam verzorgen</v>
      </c>
      <c r="O126" s="58" t="str">
        <f>C130</f>
        <v>Je handen verzorgen</v>
      </c>
      <c r="P126" s="58" t="str">
        <f>C131</f>
        <v>Je huid verzorgen en beschermen</v>
      </c>
      <c r="Q126" s="58" t="str">
        <f>C134</f>
        <v>Je huid verfraaien</v>
      </c>
      <c r="R126" s="58" t="str">
        <f>C135</f>
        <v xml:space="preserve">Je oren beschermen </v>
      </c>
      <c r="S126" s="58" t="str">
        <f>C138</f>
        <v xml:space="preserve">Je ogen beschermen </v>
      </c>
      <c r="T126" s="58" t="str">
        <f>C140</f>
        <v xml:space="preserve">Je oren en ogen als zintuig </v>
      </c>
      <c r="U126" s="58" t="str">
        <f>C141</f>
        <v>Je mond en gebit verzorgen en beschermen</v>
      </c>
      <c r="V126" s="58"/>
      <c r="W126" s="58"/>
      <c r="X126" s="58"/>
      <c r="Y126" s="58"/>
      <c r="Z126" s="58"/>
      <c r="AA126" s="58"/>
    </row>
    <row r="127" spans="1:27" ht="28.8" outlineLevel="1" x14ac:dyDescent="0.3">
      <c r="A127" s="51"/>
      <c r="B127" s="69" t="s">
        <v>82</v>
      </c>
      <c r="C127" s="70" t="s">
        <v>83</v>
      </c>
      <c r="D127" s="59" t="s">
        <v>783</v>
      </c>
      <c r="E127" s="25"/>
      <c r="F127" s="50"/>
      <c r="G127" s="66"/>
      <c r="J127" s="36">
        <f>IF(E127="X",1,0)</f>
        <v>0</v>
      </c>
      <c r="K127" s="50"/>
      <c r="L127" s="50"/>
      <c r="M127" s="36">
        <f>K128</f>
        <v>2</v>
      </c>
      <c r="N127" s="36">
        <f>K129</f>
        <v>1</v>
      </c>
      <c r="O127" s="36">
        <f>K130</f>
        <v>1</v>
      </c>
      <c r="P127" s="36">
        <f>K133</f>
        <v>3</v>
      </c>
      <c r="Q127" s="36">
        <f>K134</f>
        <v>1</v>
      </c>
      <c r="R127" s="36">
        <f>K137</f>
        <v>3</v>
      </c>
      <c r="S127" s="36">
        <f>K139</f>
        <v>2</v>
      </c>
      <c r="T127" s="36">
        <f>K140</f>
        <v>1</v>
      </c>
      <c r="U127" s="36">
        <f>K142</f>
        <v>2</v>
      </c>
    </row>
    <row r="128" spans="1:27" ht="28.8" outlineLevel="1" x14ac:dyDescent="0.3">
      <c r="A128" s="51"/>
      <c r="B128" s="69"/>
      <c r="C128" s="70"/>
      <c r="D128" s="59" t="s">
        <v>784</v>
      </c>
      <c r="E128" s="25"/>
      <c r="F128" s="50"/>
      <c r="G128" s="66"/>
      <c r="J128" s="36">
        <f t="shared" ref="J128:J142" si="6">IF(E128="X",1,0)</f>
        <v>0</v>
      </c>
      <c r="K128" s="36">
        <v>2</v>
      </c>
      <c r="L128" s="14">
        <f>SUM(J127:J128)</f>
        <v>0</v>
      </c>
      <c r="M128" s="36">
        <f>L128</f>
        <v>0</v>
      </c>
      <c r="N128" s="36">
        <f>L129</f>
        <v>0</v>
      </c>
      <c r="O128" s="36">
        <f>L130</f>
        <v>0</v>
      </c>
      <c r="P128" s="36">
        <f>L133</f>
        <v>0</v>
      </c>
      <c r="Q128" s="36">
        <f>L134</f>
        <v>0</v>
      </c>
      <c r="R128" s="36">
        <f>L137</f>
        <v>0</v>
      </c>
      <c r="S128" s="36">
        <f>L139</f>
        <v>0</v>
      </c>
      <c r="T128" s="36">
        <f>L140</f>
        <v>0</v>
      </c>
      <c r="U128" s="36">
        <f>L142</f>
        <v>0</v>
      </c>
    </row>
    <row r="129" spans="1:27" outlineLevel="1" x14ac:dyDescent="0.3">
      <c r="A129" s="51"/>
      <c r="B129" s="69"/>
      <c r="C129" s="71" t="s">
        <v>84</v>
      </c>
      <c r="D129" s="79" t="s">
        <v>101</v>
      </c>
      <c r="E129" s="26" t="s">
        <v>101</v>
      </c>
      <c r="F129" s="50"/>
      <c r="G129" s="66"/>
      <c r="J129" s="36">
        <f t="shared" si="6"/>
        <v>0</v>
      </c>
      <c r="K129" s="14">
        <v>1</v>
      </c>
      <c r="L129" s="14">
        <f>SUM(J129:J129)</f>
        <v>0</v>
      </c>
      <c r="M129" s="63">
        <f t="shared" ref="M129:U129" si="7">M128/M127*100</f>
        <v>0</v>
      </c>
      <c r="N129" s="63">
        <f t="shared" si="7"/>
        <v>0</v>
      </c>
      <c r="O129" s="63">
        <f t="shared" si="7"/>
        <v>0</v>
      </c>
      <c r="P129" s="63">
        <f t="shared" si="7"/>
        <v>0</v>
      </c>
      <c r="Q129" s="63">
        <f t="shared" si="7"/>
        <v>0</v>
      </c>
      <c r="R129" s="63">
        <f t="shared" si="7"/>
        <v>0</v>
      </c>
      <c r="S129" s="63">
        <f t="shared" si="7"/>
        <v>0</v>
      </c>
      <c r="T129" s="63">
        <f t="shared" si="7"/>
        <v>0</v>
      </c>
      <c r="U129" s="63">
        <f t="shared" si="7"/>
        <v>0</v>
      </c>
    </row>
    <row r="130" spans="1:27" outlineLevel="1" x14ac:dyDescent="0.3">
      <c r="A130" s="52"/>
      <c r="B130" s="53"/>
      <c r="C130" s="71" t="s">
        <v>85</v>
      </c>
      <c r="D130" s="79" t="s">
        <v>101</v>
      </c>
      <c r="E130" s="26" t="s">
        <v>101</v>
      </c>
      <c r="F130" s="50"/>
      <c r="G130" s="66"/>
      <c r="J130" s="36">
        <f t="shared" si="6"/>
        <v>0</v>
      </c>
      <c r="K130" s="14">
        <v>1</v>
      </c>
      <c r="L130" s="14">
        <f>SUM(J130:J130)</f>
        <v>0</v>
      </c>
    </row>
    <row r="131" spans="1:27" ht="28.8" outlineLevel="1" x14ac:dyDescent="0.3">
      <c r="A131" s="52"/>
      <c r="B131" s="72" t="s">
        <v>86</v>
      </c>
      <c r="C131" s="71" t="s">
        <v>87</v>
      </c>
      <c r="D131" s="59" t="s">
        <v>785</v>
      </c>
      <c r="E131" s="25"/>
      <c r="F131" s="50"/>
      <c r="G131" s="66"/>
      <c r="J131" s="36">
        <f t="shared" si="6"/>
        <v>0</v>
      </c>
      <c r="K131" s="50"/>
      <c r="L131" s="50"/>
    </row>
    <row r="132" spans="1:27" ht="28.8" outlineLevel="1" x14ac:dyDescent="0.3">
      <c r="A132" s="52"/>
      <c r="B132" s="69"/>
      <c r="C132" s="56"/>
      <c r="D132" s="59" t="s">
        <v>292</v>
      </c>
      <c r="E132" s="25"/>
      <c r="F132" s="50"/>
      <c r="G132" s="66"/>
      <c r="J132" s="36">
        <f t="shared" si="6"/>
        <v>0</v>
      </c>
      <c r="L132" s="14"/>
    </row>
    <row r="133" spans="1:27" ht="28.8" outlineLevel="1" x14ac:dyDescent="0.3">
      <c r="A133" s="52"/>
      <c r="B133" s="69"/>
      <c r="C133" s="48"/>
      <c r="D133" s="59" t="s">
        <v>293</v>
      </c>
      <c r="E133" s="25"/>
      <c r="F133" s="50"/>
      <c r="G133" s="66"/>
      <c r="J133" s="36">
        <f t="shared" si="6"/>
        <v>0</v>
      </c>
      <c r="K133" s="36">
        <v>3</v>
      </c>
      <c r="L133" s="14">
        <f>SUM(J131:J133)</f>
        <v>0</v>
      </c>
    </row>
    <row r="134" spans="1:27" outlineLevel="1" x14ac:dyDescent="0.3">
      <c r="A134" s="52"/>
      <c r="B134" s="53"/>
      <c r="C134" s="71" t="s">
        <v>88</v>
      </c>
      <c r="D134" s="59" t="s">
        <v>786</v>
      </c>
      <c r="E134" s="25"/>
      <c r="F134" s="50"/>
      <c r="G134" s="66"/>
      <c r="J134" s="36">
        <f t="shared" si="6"/>
        <v>0</v>
      </c>
      <c r="K134" s="20">
        <v>1</v>
      </c>
      <c r="L134" s="14">
        <f>SUM(J134:J134)</f>
        <v>0</v>
      </c>
    </row>
    <row r="135" spans="1:27" ht="28.8" outlineLevel="1" x14ac:dyDescent="0.3">
      <c r="A135" s="51"/>
      <c r="B135" s="72" t="s">
        <v>89</v>
      </c>
      <c r="C135" s="71" t="s">
        <v>90</v>
      </c>
      <c r="D135" s="59" t="s">
        <v>787</v>
      </c>
      <c r="E135" s="25"/>
      <c r="F135" s="50"/>
      <c r="G135" s="66"/>
      <c r="J135" s="36">
        <f t="shared" si="6"/>
        <v>0</v>
      </c>
    </row>
    <row r="136" spans="1:27" ht="43.2" outlineLevel="1" x14ac:dyDescent="0.3">
      <c r="A136" s="51"/>
      <c r="B136" s="69"/>
      <c r="C136" s="93"/>
      <c r="D136" s="59" t="s">
        <v>1076</v>
      </c>
      <c r="E136" s="25"/>
      <c r="F136" s="50"/>
      <c r="G136" s="66"/>
      <c r="J136" s="36">
        <f t="shared" si="6"/>
        <v>0</v>
      </c>
    </row>
    <row r="137" spans="1:27" ht="28.8" outlineLevel="1" x14ac:dyDescent="0.3">
      <c r="A137" s="51"/>
      <c r="B137" s="53"/>
      <c r="C137" s="56"/>
      <c r="D137" s="59" t="s">
        <v>1136</v>
      </c>
      <c r="E137" s="25"/>
      <c r="F137" s="50"/>
      <c r="G137" s="66"/>
      <c r="J137" s="36">
        <f t="shared" si="6"/>
        <v>0</v>
      </c>
      <c r="K137" s="36">
        <v>3</v>
      </c>
      <c r="L137" s="14">
        <f>SUM(J135:J137)</f>
        <v>0</v>
      </c>
    </row>
    <row r="138" spans="1:27" ht="28.8" outlineLevel="1" x14ac:dyDescent="0.3">
      <c r="A138" s="51"/>
      <c r="B138" s="53"/>
      <c r="C138" s="71" t="s">
        <v>91</v>
      </c>
      <c r="D138" s="59" t="s">
        <v>788</v>
      </c>
      <c r="E138" s="25"/>
      <c r="F138" s="50"/>
      <c r="G138" s="66"/>
      <c r="J138" s="36">
        <f t="shared" si="6"/>
        <v>0</v>
      </c>
      <c r="K138" s="20"/>
      <c r="L138" s="20"/>
    </row>
    <row r="139" spans="1:27" ht="28.8" outlineLevel="1" x14ac:dyDescent="0.3">
      <c r="A139" s="51"/>
      <c r="B139" s="53"/>
      <c r="C139" s="48"/>
      <c r="D139" s="59" t="s">
        <v>789</v>
      </c>
      <c r="E139" s="25"/>
      <c r="F139" s="50"/>
      <c r="G139" s="66"/>
      <c r="J139" s="36">
        <f t="shared" si="6"/>
        <v>0</v>
      </c>
      <c r="K139" s="20">
        <v>2</v>
      </c>
      <c r="L139" s="14">
        <f>SUM(J138:J139)</f>
        <v>0</v>
      </c>
    </row>
    <row r="140" spans="1:27" ht="28.8" outlineLevel="1" x14ac:dyDescent="0.3">
      <c r="A140" s="51"/>
      <c r="B140" s="53"/>
      <c r="C140" s="71" t="s">
        <v>92</v>
      </c>
      <c r="D140" s="59" t="s">
        <v>790</v>
      </c>
      <c r="E140" s="25"/>
      <c r="F140" s="50"/>
      <c r="G140" s="66"/>
      <c r="J140" s="36">
        <f t="shared" si="6"/>
        <v>0</v>
      </c>
      <c r="K140" s="20">
        <v>1</v>
      </c>
      <c r="L140" s="14">
        <f>SUM(J140:J140)</f>
        <v>0</v>
      </c>
    </row>
    <row r="141" spans="1:27" ht="43.2" outlineLevel="1" x14ac:dyDescent="0.3">
      <c r="A141" s="51"/>
      <c r="B141" s="72" t="s">
        <v>93</v>
      </c>
      <c r="C141" s="75" t="s">
        <v>94</v>
      </c>
      <c r="D141" s="59" t="s">
        <v>301</v>
      </c>
      <c r="E141" s="25"/>
      <c r="F141" s="50"/>
      <c r="G141" s="66"/>
      <c r="J141" s="36">
        <f t="shared" si="6"/>
        <v>0</v>
      </c>
    </row>
    <row r="142" spans="1:27" ht="28.8" outlineLevel="1" x14ac:dyDescent="0.3">
      <c r="A142" s="51"/>
      <c r="B142" s="53"/>
      <c r="C142" s="56"/>
      <c r="D142" s="59" t="s">
        <v>303</v>
      </c>
      <c r="E142" s="25"/>
      <c r="F142" s="50"/>
      <c r="G142" s="66"/>
      <c r="J142" s="36">
        <f t="shared" si="6"/>
        <v>0</v>
      </c>
      <c r="K142" s="36">
        <v>2</v>
      </c>
      <c r="L142" s="14">
        <f>SUM(J141:J142)</f>
        <v>0</v>
      </c>
    </row>
    <row r="143" spans="1:27" s="19" customFormat="1" ht="19.5" customHeight="1" x14ac:dyDescent="0.3">
      <c r="A143" s="42" t="s">
        <v>29</v>
      </c>
      <c r="B143" s="43"/>
      <c r="C143" s="42"/>
      <c r="D143" s="44"/>
      <c r="E143" s="47"/>
      <c r="F143" s="43"/>
      <c r="G143" s="65"/>
      <c r="H143" s="11"/>
      <c r="I143" s="24"/>
      <c r="J143" s="58" t="s">
        <v>47</v>
      </c>
      <c r="K143" s="58" t="s">
        <v>48</v>
      </c>
      <c r="L143" s="58" t="s">
        <v>49</v>
      </c>
      <c r="M143" s="58" t="str">
        <f>C144</f>
        <v>Alcohol en gezondheid</v>
      </c>
      <c r="N143" s="58" t="str">
        <f>C149</f>
        <v>Alcohol en omgeving</v>
      </c>
      <c r="O143" s="58" t="str">
        <f>C153</f>
        <v>Alcohol en weerbaarheid</v>
      </c>
      <c r="P143" s="58" t="str">
        <f>C157</f>
        <v>Roken en gezondheid</v>
      </c>
      <c r="Q143" s="58" t="str">
        <f>C163</f>
        <v>Roken en omgeving</v>
      </c>
      <c r="R143" s="58" t="str">
        <f>C167</f>
        <v>Roken en weerbaarheid</v>
      </c>
      <c r="S143" s="58" t="str">
        <f>C171</f>
        <v>Cannabis en gezondheid</v>
      </c>
      <c r="T143" s="58" t="str">
        <f>C175</f>
        <v>Cannabis en omgeving</v>
      </c>
      <c r="U143" s="58" t="str">
        <f>C178</f>
        <v>Cannabis en weerbaarheid</v>
      </c>
      <c r="V143" s="58" t="str">
        <f>C181</f>
        <v>Harddrugs en gezondheid</v>
      </c>
      <c r="W143" s="58" t="str">
        <f>C185</f>
        <v>Harddrugs en omgeving</v>
      </c>
      <c r="X143" s="58" t="str">
        <f>C187</f>
        <v>Harddrugs en weerbaarheid</v>
      </c>
      <c r="Y143" s="58"/>
      <c r="Z143" s="58"/>
      <c r="AA143" s="58"/>
    </row>
    <row r="144" spans="1:27" ht="28.8" outlineLevel="1" x14ac:dyDescent="0.3">
      <c r="A144" s="51"/>
      <c r="B144" s="69" t="s">
        <v>127</v>
      </c>
      <c r="C144" s="70" t="s">
        <v>128</v>
      </c>
      <c r="D144" s="79" t="s">
        <v>791</v>
      </c>
      <c r="E144" s="25"/>
      <c r="F144" s="50"/>
      <c r="G144" s="66"/>
      <c r="J144" s="36">
        <f>IF(E144="X",1,0)</f>
        <v>0</v>
      </c>
      <c r="K144" s="50"/>
      <c r="L144" s="50"/>
      <c r="M144" s="58">
        <f>K148</f>
        <v>5</v>
      </c>
      <c r="N144" s="58">
        <f>K152</f>
        <v>4</v>
      </c>
      <c r="O144" s="58">
        <f>K156</f>
        <v>4</v>
      </c>
      <c r="P144" s="58">
        <f>K162</f>
        <v>6</v>
      </c>
      <c r="Q144" s="58">
        <f>K166</f>
        <v>4</v>
      </c>
      <c r="R144" s="58">
        <f>K170</f>
        <v>4</v>
      </c>
      <c r="S144" s="58">
        <f>K174</f>
        <v>4</v>
      </c>
      <c r="T144" s="58">
        <f>K177</f>
        <v>3</v>
      </c>
      <c r="U144" s="58">
        <f>K180</f>
        <v>3</v>
      </c>
      <c r="V144" s="58">
        <f>K184</f>
        <v>4</v>
      </c>
      <c r="W144" s="58">
        <f>K186</f>
        <v>2</v>
      </c>
      <c r="X144" s="58">
        <f>K189</f>
        <v>3</v>
      </c>
      <c r="Y144" s="58"/>
      <c r="Z144" s="58"/>
      <c r="AA144" s="58"/>
    </row>
    <row r="145" spans="1:27" outlineLevel="1" x14ac:dyDescent="0.3">
      <c r="A145" s="51"/>
      <c r="B145" s="69"/>
      <c r="C145" s="70"/>
      <c r="D145" s="79" t="s">
        <v>792</v>
      </c>
      <c r="E145" s="25"/>
      <c r="F145" s="50"/>
      <c r="G145" s="66"/>
      <c r="J145" s="36">
        <f t="shared" ref="J145:J189" si="8">IF(E145="X",1,0)</f>
        <v>0</v>
      </c>
      <c r="K145" s="50"/>
      <c r="L145" s="50"/>
      <c r="M145" s="58">
        <f>L148</f>
        <v>0</v>
      </c>
      <c r="N145" s="58">
        <f>L152</f>
        <v>0</v>
      </c>
      <c r="O145" s="58">
        <f>L156</f>
        <v>0</v>
      </c>
      <c r="P145" s="58">
        <f>L162</f>
        <v>0</v>
      </c>
      <c r="Q145" s="58">
        <f>L166</f>
        <v>0</v>
      </c>
      <c r="R145" s="58">
        <f>L170</f>
        <v>0</v>
      </c>
      <c r="S145" s="58">
        <f>L174</f>
        <v>0</v>
      </c>
      <c r="T145" s="58">
        <f>L177</f>
        <v>0</v>
      </c>
      <c r="U145" s="58">
        <f>L180</f>
        <v>0</v>
      </c>
      <c r="V145" s="58">
        <f>L184</f>
        <v>0</v>
      </c>
      <c r="W145" s="58">
        <f>L186</f>
        <v>0</v>
      </c>
      <c r="X145" s="58">
        <f>L189</f>
        <v>0</v>
      </c>
      <c r="Y145" s="58"/>
      <c r="Z145" s="58"/>
      <c r="AA145" s="58"/>
    </row>
    <row r="146" spans="1:27" ht="28.8" outlineLevel="1" x14ac:dyDescent="0.3">
      <c r="A146" s="51"/>
      <c r="B146" s="69"/>
      <c r="C146" s="70"/>
      <c r="D146" s="79" t="s">
        <v>794</v>
      </c>
      <c r="E146" s="25"/>
      <c r="F146" s="50"/>
      <c r="G146" s="66"/>
      <c r="J146" s="36">
        <f t="shared" si="8"/>
        <v>0</v>
      </c>
      <c r="L146" s="14"/>
      <c r="M146" s="63">
        <f t="shared" ref="M146:X146" si="9">M145/M144*100</f>
        <v>0</v>
      </c>
      <c r="N146" s="63">
        <f t="shared" si="9"/>
        <v>0</v>
      </c>
      <c r="O146" s="63">
        <f t="shared" si="9"/>
        <v>0</v>
      </c>
      <c r="P146" s="63">
        <f t="shared" si="9"/>
        <v>0</v>
      </c>
      <c r="Q146" s="63">
        <f t="shared" si="9"/>
        <v>0</v>
      </c>
      <c r="R146" s="63">
        <f t="shared" si="9"/>
        <v>0</v>
      </c>
      <c r="S146" s="63">
        <f t="shared" si="9"/>
        <v>0</v>
      </c>
      <c r="T146" s="63">
        <f t="shared" si="9"/>
        <v>0</v>
      </c>
      <c r="U146" s="63">
        <f t="shared" si="9"/>
        <v>0</v>
      </c>
      <c r="V146" s="63">
        <f t="shared" si="9"/>
        <v>0</v>
      </c>
      <c r="W146" s="63">
        <f t="shared" si="9"/>
        <v>0</v>
      </c>
      <c r="X146" s="63">
        <f t="shared" si="9"/>
        <v>0</v>
      </c>
      <c r="Y146" s="63"/>
      <c r="Z146" s="63"/>
      <c r="AA146" s="63"/>
    </row>
    <row r="147" spans="1:27" ht="28.8" outlineLevel="1" x14ac:dyDescent="0.3">
      <c r="A147" s="51"/>
      <c r="B147" s="69"/>
      <c r="C147" s="70"/>
      <c r="D147" s="79" t="s">
        <v>793</v>
      </c>
      <c r="E147" s="25"/>
      <c r="F147" s="50"/>
      <c r="G147" s="66"/>
      <c r="J147" s="36">
        <f t="shared" si="8"/>
        <v>0</v>
      </c>
      <c r="L147" s="14"/>
      <c r="M147" s="58"/>
      <c r="N147" s="58"/>
      <c r="O147" s="58"/>
      <c r="P147" s="58"/>
      <c r="Q147" s="58"/>
      <c r="R147" s="58"/>
      <c r="S147" s="58"/>
      <c r="T147" s="58"/>
      <c r="U147" s="58"/>
      <c r="V147" s="58"/>
      <c r="W147" s="58"/>
      <c r="X147" s="58"/>
      <c r="Y147" s="58"/>
      <c r="Z147" s="58"/>
      <c r="AA147" s="58"/>
    </row>
    <row r="148" spans="1:27" ht="28.8" outlineLevel="1" x14ac:dyDescent="0.3">
      <c r="A148" s="51"/>
      <c r="B148" s="69"/>
      <c r="C148" s="70"/>
      <c r="D148" s="79" t="s">
        <v>795</v>
      </c>
      <c r="E148" s="25"/>
      <c r="F148" s="50"/>
      <c r="G148" s="66"/>
      <c r="J148" s="36">
        <f t="shared" si="8"/>
        <v>0</v>
      </c>
      <c r="K148" s="36">
        <v>5</v>
      </c>
      <c r="L148" s="14">
        <f>SUM(J144:J148)</f>
        <v>0</v>
      </c>
      <c r="M148" s="58"/>
      <c r="N148" s="58"/>
      <c r="O148" s="58"/>
      <c r="P148" s="58"/>
      <c r="Q148" s="58"/>
      <c r="R148" s="58"/>
      <c r="S148" s="58"/>
      <c r="T148" s="58"/>
      <c r="U148" s="58"/>
      <c r="V148" s="58"/>
      <c r="W148" s="58"/>
      <c r="X148" s="58"/>
      <c r="Y148" s="58"/>
      <c r="Z148" s="58"/>
      <c r="AA148" s="58"/>
    </row>
    <row r="149" spans="1:27" ht="28.8" outlineLevel="1" x14ac:dyDescent="0.3">
      <c r="A149" s="52"/>
      <c r="B149" s="53"/>
      <c r="C149" s="71" t="s">
        <v>129</v>
      </c>
      <c r="D149" s="79" t="s">
        <v>358</v>
      </c>
      <c r="E149" s="25"/>
      <c r="F149" s="50"/>
      <c r="G149" s="66"/>
      <c r="J149" s="36">
        <f t="shared" si="8"/>
        <v>0</v>
      </c>
      <c r="K149" s="50"/>
      <c r="L149" s="50"/>
      <c r="M149" s="50"/>
      <c r="N149" s="50"/>
      <c r="O149" s="50"/>
      <c r="P149" s="50"/>
      <c r="Q149" s="50"/>
      <c r="R149" s="50"/>
      <c r="S149" s="50"/>
      <c r="T149" s="50"/>
      <c r="U149" s="50"/>
      <c r="V149" s="50"/>
      <c r="W149" s="50"/>
      <c r="X149" s="50"/>
      <c r="Y149" s="50"/>
      <c r="Z149" s="50"/>
      <c r="AA149" s="50"/>
    </row>
    <row r="150" spans="1:27" ht="28.8" outlineLevel="1" x14ac:dyDescent="0.3">
      <c r="A150" s="52"/>
      <c r="B150" s="53"/>
      <c r="C150" s="70"/>
      <c r="D150" s="79" t="s">
        <v>796</v>
      </c>
      <c r="E150" s="25"/>
      <c r="F150" s="50"/>
      <c r="G150" s="66"/>
      <c r="J150" s="36">
        <f t="shared" si="8"/>
        <v>0</v>
      </c>
      <c r="L150" s="14"/>
      <c r="M150" s="58"/>
      <c r="N150" s="58"/>
      <c r="O150" s="58"/>
      <c r="P150" s="58"/>
      <c r="Q150" s="58"/>
      <c r="R150" s="58"/>
      <c r="S150" s="58"/>
      <c r="T150" s="58"/>
      <c r="U150" s="58"/>
      <c r="V150" s="58"/>
      <c r="W150" s="58"/>
      <c r="X150" s="58"/>
      <c r="Y150" s="58"/>
      <c r="Z150" s="58"/>
      <c r="AA150" s="58"/>
    </row>
    <row r="151" spans="1:27" outlineLevel="1" x14ac:dyDescent="0.3">
      <c r="A151" s="52"/>
      <c r="B151" s="53"/>
      <c r="C151" s="70"/>
      <c r="D151" s="79" t="s">
        <v>797</v>
      </c>
      <c r="E151" s="25"/>
      <c r="F151" s="50"/>
      <c r="G151" s="66"/>
      <c r="J151" s="36">
        <f t="shared" si="8"/>
        <v>0</v>
      </c>
      <c r="L151" s="14"/>
      <c r="M151" s="58"/>
      <c r="N151" s="58"/>
      <c r="O151" s="58"/>
      <c r="P151" s="58"/>
      <c r="Q151" s="58"/>
      <c r="R151" s="58"/>
      <c r="S151" s="58"/>
      <c r="T151" s="58"/>
      <c r="U151" s="58"/>
      <c r="V151" s="58"/>
      <c r="W151" s="58"/>
      <c r="X151" s="58"/>
      <c r="Y151" s="58"/>
      <c r="Z151" s="58"/>
      <c r="AA151" s="58"/>
    </row>
    <row r="152" spans="1:27" outlineLevel="1" x14ac:dyDescent="0.3">
      <c r="A152" s="52"/>
      <c r="B152" s="53"/>
      <c r="C152" s="70"/>
      <c r="D152" s="79" t="s">
        <v>361</v>
      </c>
      <c r="E152" s="25"/>
      <c r="F152" s="50"/>
      <c r="G152" s="66"/>
      <c r="J152" s="36">
        <f t="shared" si="8"/>
        <v>0</v>
      </c>
      <c r="K152" s="36">
        <v>4</v>
      </c>
      <c r="L152" s="14">
        <f>SUM(J149:J152)</f>
        <v>0</v>
      </c>
      <c r="M152" s="58"/>
      <c r="N152" s="58"/>
      <c r="O152" s="58"/>
      <c r="P152" s="58"/>
      <c r="Q152" s="58"/>
      <c r="R152" s="58"/>
      <c r="S152" s="58"/>
      <c r="T152" s="58"/>
      <c r="U152" s="58"/>
      <c r="V152" s="58"/>
      <c r="W152" s="58"/>
      <c r="X152" s="58"/>
      <c r="Y152" s="58"/>
      <c r="Z152" s="58"/>
      <c r="AA152" s="58"/>
    </row>
    <row r="153" spans="1:27" ht="28.8" outlineLevel="1" x14ac:dyDescent="0.3">
      <c r="A153" s="52"/>
      <c r="B153" s="53"/>
      <c r="C153" s="71" t="s">
        <v>130</v>
      </c>
      <c r="D153" s="79" t="s">
        <v>362</v>
      </c>
      <c r="E153" s="25"/>
      <c r="F153" s="50"/>
      <c r="G153" s="66"/>
      <c r="J153" s="36">
        <f t="shared" si="8"/>
        <v>0</v>
      </c>
      <c r="K153" s="50"/>
      <c r="L153" s="50"/>
      <c r="M153" s="50"/>
      <c r="N153" s="50"/>
      <c r="O153" s="50"/>
      <c r="P153" s="50"/>
      <c r="Q153" s="50"/>
      <c r="R153" s="50"/>
      <c r="S153" s="50"/>
      <c r="T153" s="50"/>
      <c r="U153" s="50"/>
      <c r="V153" s="50"/>
      <c r="W153" s="50"/>
      <c r="X153" s="50"/>
      <c r="Y153" s="50"/>
      <c r="Z153" s="50"/>
      <c r="AA153" s="50"/>
    </row>
    <row r="154" spans="1:27" ht="28.8" outlineLevel="1" x14ac:dyDescent="0.3">
      <c r="A154" s="52"/>
      <c r="B154" s="53"/>
      <c r="C154" s="70"/>
      <c r="D154" s="79" t="s">
        <v>363</v>
      </c>
      <c r="E154" s="25"/>
      <c r="F154" s="50"/>
      <c r="G154" s="66"/>
      <c r="J154" s="36">
        <f t="shared" si="8"/>
        <v>0</v>
      </c>
      <c r="L154" s="14"/>
      <c r="M154" s="63"/>
      <c r="N154" s="63"/>
      <c r="O154" s="63"/>
      <c r="P154" s="63"/>
      <c r="Q154" s="63"/>
      <c r="R154" s="63"/>
      <c r="S154" s="63"/>
      <c r="T154" s="63"/>
      <c r="U154" s="63"/>
      <c r="V154" s="63"/>
      <c r="W154" s="63"/>
      <c r="X154" s="63"/>
      <c r="Y154" s="63"/>
      <c r="Z154" s="63"/>
      <c r="AA154" s="63"/>
    </row>
    <row r="155" spans="1:27" outlineLevel="1" x14ac:dyDescent="0.3">
      <c r="A155" s="52"/>
      <c r="B155" s="53"/>
      <c r="C155" s="70"/>
      <c r="D155" s="79" t="s">
        <v>798</v>
      </c>
      <c r="E155" s="25"/>
      <c r="F155" s="50"/>
      <c r="G155" s="66"/>
      <c r="J155" s="36">
        <f t="shared" si="8"/>
        <v>0</v>
      </c>
      <c r="L155" s="14"/>
      <c r="M155" s="63"/>
      <c r="N155" s="63"/>
      <c r="O155" s="63"/>
      <c r="P155" s="63"/>
      <c r="Q155" s="63"/>
      <c r="R155" s="63"/>
      <c r="S155" s="63"/>
      <c r="T155" s="63"/>
      <c r="U155" s="63"/>
      <c r="V155" s="63"/>
      <c r="W155" s="63"/>
      <c r="X155" s="63"/>
      <c r="Y155" s="63"/>
      <c r="Z155" s="63"/>
      <c r="AA155" s="63"/>
    </row>
    <row r="156" spans="1:27" outlineLevel="1" x14ac:dyDescent="0.3">
      <c r="A156" s="52"/>
      <c r="B156" s="53"/>
      <c r="C156" s="70"/>
      <c r="D156" s="79" t="s">
        <v>799</v>
      </c>
      <c r="E156" s="25"/>
      <c r="F156" s="50"/>
      <c r="G156" s="66"/>
      <c r="J156" s="36">
        <f t="shared" si="8"/>
        <v>0</v>
      </c>
      <c r="K156" s="36">
        <v>4</v>
      </c>
      <c r="L156" s="14">
        <f>SUM(J153:J156)</f>
        <v>0</v>
      </c>
      <c r="M156" s="63"/>
      <c r="N156" s="63"/>
      <c r="O156" s="63"/>
      <c r="P156" s="63"/>
      <c r="Q156" s="63"/>
      <c r="R156" s="63"/>
      <c r="S156" s="63"/>
      <c r="T156" s="63"/>
      <c r="U156" s="63"/>
      <c r="V156" s="63"/>
      <c r="W156" s="63"/>
      <c r="X156" s="63"/>
      <c r="Y156" s="63"/>
      <c r="Z156" s="63"/>
      <c r="AA156" s="63"/>
    </row>
    <row r="157" spans="1:27" outlineLevel="1" x14ac:dyDescent="0.3">
      <c r="A157" s="52"/>
      <c r="B157" s="72" t="s">
        <v>131</v>
      </c>
      <c r="C157" s="71" t="s">
        <v>132</v>
      </c>
      <c r="D157" s="79" t="s">
        <v>800</v>
      </c>
      <c r="E157" s="25"/>
      <c r="F157" s="50"/>
      <c r="G157" s="66"/>
      <c r="J157" s="36">
        <f t="shared" si="8"/>
        <v>0</v>
      </c>
      <c r="K157" s="50"/>
      <c r="L157" s="50"/>
    </row>
    <row r="158" spans="1:27" outlineLevel="1" x14ac:dyDescent="0.3">
      <c r="A158" s="52"/>
      <c r="B158" s="69"/>
      <c r="C158" s="70"/>
      <c r="D158" s="79" t="s">
        <v>801</v>
      </c>
      <c r="E158" s="25"/>
      <c r="F158" s="50"/>
      <c r="G158" s="66"/>
      <c r="J158" s="36">
        <f t="shared" si="8"/>
        <v>0</v>
      </c>
      <c r="L158" s="14"/>
    </row>
    <row r="159" spans="1:27" ht="28.8" outlineLevel="1" x14ac:dyDescent="0.3">
      <c r="A159" s="52"/>
      <c r="B159" s="69"/>
      <c r="C159" s="70"/>
      <c r="D159" s="79" t="s">
        <v>802</v>
      </c>
      <c r="E159" s="25"/>
      <c r="F159" s="50"/>
      <c r="G159" s="66"/>
      <c r="J159" s="36">
        <f t="shared" si="8"/>
        <v>0</v>
      </c>
      <c r="L159" s="14"/>
    </row>
    <row r="160" spans="1:27" outlineLevel="1" x14ac:dyDescent="0.3">
      <c r="A160" s="52"/>
      <c r="B160" s="69"/>
      <c r="C160" s="70"/>
      <c r="D160" s="79" t="s">
        <v>803</v>
      </c>
      <c r="E160" s="25"/>
      <c r="F160" s="50"/>
      <c r="G160" s="66"/>
      <c r="J160" s="36">
        <f t="shared" si="8"/>
        <v>0</v>
      </c>
      <c r="L160" s="14"/>
    </row>
    <row r="161" spans="1:12" outlineLevel="1" x14ac:dyDescent="0.3">
      <c r="A161" s="52"/>
      <c r="B161" s="69"/>
      <c r="C161" s="70"/>
      <c r="D161" s="79" t="s">
        <v>365</v>
      </c>
      <c r="E161" s="25"/>
      <c r="F161" s="50"/>
      <c r="G161" s="66"/>
      <c r="J161" s="36">
        <f t="shared" si="8"/>
        <v>0</v>
      </c>
      <c r="L161" s="14"/>
    </row>
    <row r="162" spans="1:12" ht="28.8" outlineLevel="1" x14ac:dyDescent="0.3">
      <c r="A162" s="52"/>
      <c r="B162" s="69"/>
      <c r="C162" s="70"/>
      <c r="D162" s="79" t="s">
        <v>804</v>
      </c>
      <c r="E162" s="25"/>
      <c r="F162" s="50"/>
      <c r="G162" s="66"/>
      <c r="J162" s="36">
        <f t="shared" si="8"/>
        <v>0</v>
      </c>
      <c r="K162" s="36">
        <v>6</v>
      </c>
      <c r="L162" s="14">
        <f>SUM(J157:J162)</f>
        <v>0</v>
      </c>
    </row>
    <row r="163" spans="1:12" ht="28.8" outlineLevel="1" x14ac:dyDescent="0.3">
      <c r="A163" s="52"/>
      <c r="B163" s="53"/>
      <c r="C163" s="71" t="s">
        <v>133</v>
      </c>
      <c r="D163" s="79" t="s">
        <v>366</v>
      </c>
      <c r="E163" s="25"/>
      <c r="F163" s="50"/>
      <c r="G163" s="66"/>
      <c r="J163" s="36">
        <f t="shared" si="8"/>
        <v>0</v>
      </c>
      <c r="K163" s="50"/>
      <c r="L163" s="50"/>
    </row>
    <row r="164" spans="1:12" ht="28.8" outlineLevel="1" x14ac:dyDescent="0.3">
      <c r="A164" s="52"/>
      <c r="B164" s="53"/>
      <c r="C164" s="70"/>
      <c r="D164" s="79" t="s">
        <v>367</v>
      </c>
      <c r="E164" s="25"/>
      <c r="F164" s="50"/>
      <c r="G164" s="66"/>
      <c r="J164" s="36">
        <f t="shared" si="8"/>
        <v>0</v>
      </c>
      <c r="L164" s="14"/>
    </row>
    <row r="165" spans="1:12" outlineLevel="1" x14ac:dyDescent="0.3">
      <c r="A165" s="52"/>
      <c r="B165" s="53"/>
      <c r="C165" s="70"/>
      <c r="D165" s="79" t="s">
        <v>368</v>
      </c>
      <c r="E165" s="25"/>
      <c r="F165" s="50"/>
      <c r="G165" s="66"/>
      <c r="J165" s="36">
        <f t="shared" si="8"/>
        <v>0</v>
      </c>
      <c r="L165" s="14"/>
    </row>
    <row r="166" spans="1:12" ht="28.8" outlineLevel="1" x14ac:dyDescent="0.3">
      <c r="A166" s="52"/>
      <c r="B166" s="53"/>
      <c r="C166" s="70"/>
      <c r="D166" s="79" t="s">
        <v>805</v>
      </c>
      <c r="E166" s="25"/>
      <c r="F166" s="50"/>
      <c r="G166" s="66"/>
      <c r="J166" s="36">
        <f t="shared" si="8"/>
        <v>0</v>
      </c>
      <c r="K166" s="36">
        <v>4</v>
      </c>
      <c r="L166" s="14">
        <f>SUM(J163:J166)</f>
        <v>0</v>
      </c>
    </row>
    <row r="167" spans="1:12" ht="28.8" outlineLevel="1" x14ac:dyDescent="0.3">
      <c r="A167" s="51"/>
      <c r="B167" s="53"/>
      <c r="C167" s="71" t="s">
        <v>134</v>
      </c>
      <c r="D167" s="79" t="s">
        <v>369</v>
      </c>
      <c r="E167" s="25"/>
      <c r="F167" s="50"/>
      <c r="G167" s="66"/>
      <c r="J167" s="36">
        <f t="shared" si="8"/>
        <v>0</v>
      </c>
      <c r="K167" s="50"/>
      <c r="L167" s="50"/>
    </row>
    <row r="168" spans="1:12" ht="28.8" outlineLevel="1" x14ac:dyDescent="0.3">
      <c r="A168" s="51"/>
      <c r="B168" s="53"/>
      <c r="C168" s="70"/>
      <c r="D168" s="79" t="s">
        <v>363</v>
      </c>
      <c r="E168" s="25"/>
      <c r="F168" s="50"/>
      <c r="G168" s="66"/>
      <c r="J168" s="36">
        <f t="shared" si="8"/>
        <v>0</v>
      </c>
      <c r="L168" s="14"/>
    </row>
    <row r="169" spans="1:12" outlineLevel="1" x14ac:dyDescent="0.3">
      <c r="A169" s="51"/>
      <c r="B169" s="53"/>
      <c r="C169" s="70"/>
      <c r="D169" s="79" t="s">
        <v>806</v>
      </c>
      <c r="E169" s="25"/>
      <c r="F169" s="50"/>
      <c r="G169" s="66"/>
      <c r="J169" s="36">
        <f t="shared" si="8"/>
        <v>0</v>
      </c>
      <c r="L169" s="14"/>
    </row>
    <row r="170" spans="1:12" outlineLevel="1" x14ac:dyDescent="0.3">
      <c r="A170" s="51"/>
      <c r="B170" s="53"/>
      <c r="C170" s="70"/>
      <c r="D170" s="79" t="s">
        <v>807</v>
      </c>
      <c r="E170" s="25"/>
      <c r="F170" s="50"/>
      <c r="G170" s="66"/>
      <c r="J170" s="36">
        <f t="shared" si="8"/>
        <v>0</v>
      </c>
      <c r="K170" s="36">
        <v>4</v>
      </c>
      <c r="L170" s="14">
        <f>SUM(J167:J170)</f>
        <v>0</v>
      </c>
    </row>
    <row r="171" spans="1:12" ht="28.8" outlineLevel="1" x14ac:dyDescent="0.3">
      <c r="A171" s="51"/>
      <c r="B171" s="72" t="s">
        <v>135</v>
      </c>
      <c r="C171" s="71" t="s">
        <v>136</v>
      </c>
      <c r="D171" s="79" t="s">
        <v>371</v>
      </c>
      <c r="E171" s="25"/>
      <c r="F171" s="50"/>
      <c r="G171" s="66"/>
      <c r="J171" s="36">
        <f t="shared" si="8"/>
        <v>0</v>
      </c>
      <c r="K171" s="50"/>
      <c r="L171" s="50"/>
    </row>
    <row r="172" spans="1:12" outlineLevel="1" x14ac:dyDescent="0.3">
      <c r="A172" s="51"/>
      <c r="B172" s="69"/>
      <c r="C172" s="70"/>
      <c r="D172" s="79" t="s">
        <v>808</v>
      </c>
      <c r="E172" s="25"/>
      <c r="F172" s="50"/>
      <c r="G172" s="66"/>
      <c r="J172" s="36">
        <f t="shared" si="8"/>
        <v>0</v>
      </c>
      <c r="L172" s="14"/>
    </row>
    <row r="173" spans="1:12" outlineLevel="1" x14ac:dyDescent="0.3">
      <c r="A173" s="51"/>
      <c r="B173" s="69"/>
      <c r="C173" s="70"/>
      <c r="D173" s="79" t="s">
        <v>809</v>
      </c>
      <c r="E173" s="25"/>
      <c r="F173" s="50"/>
      <c r="G173" s="66"/>
      <c r="J173" s="36">
        <f t="shared" si="8"/>
        <v>0</v>
      </c>
      <c r="L173" s="14"/>
    </row>
    <row r="174" spans="1:12" outlineLevel="1" x14ac:dyDescent="0.3">
      <c r="A174" s="51"/>
      <c r="B174" s="69"/>
      <c r="C174" s="70"/>
      <c r="D174" s="79" t="s">
        <v>810</v>
      </c>
      <c r="E174" s="25"/>
      <c r="F174" s="50"/>
      <c r="G174" s="66"/>
      <c r="J174" s="36">
        <f t="shared" si="8"/>
        <v>0</v>
      </c>
      <c r="K174" s="36">
        <v>4</v>
      </c>
      <c r="L174" s="14">
        <f>SUM(J171:J174)</f>
        <v>0</v>
      </c>
    </row>
    <row r="175" spans="1:12" ht="28.8" outlineLevel="1" x14ac:dyDescent="0.3">
      <c r="A175" s="51"/>
      <c r="B175" s="53"/>
      <c r="C175" s="71" t="s">
        <v>137</v>
      </c>
      <c r="D175" s="79" t="s">
        <v>811</v>
      </c>
      <c r="E175" s="25"/>
      <c r="F175" s="50"/>
      <c r="G175" s="66"/>
      <c r="J175" s="36">
        <f t="shared" si="8"/>
        <v>0</v>
      </c>
      <c r="K175" s="50"/>
      <c r="L175" s="50"/>
    </row>
    <row r="176" spans="1:12" ht="28.8" outlineLevel="1" x14ac:dyDescent="0.3">
      <c r="A176" s="51"/>
      <c r="B176" s="53"/>
      <c r="C176" s="70"/>
      <c r="D176" s="79" t="s">
        <v>812</v>
      </c>
      <c r="E176" s="25"/>
      <c r="F176" s="50"/>
      <c r="G176" s="66"/>
      <c r="J176" s="36">
        <f t="shared" si="8"/>
        <v>0</v>
      </c>
      <c r="L176" s="14"/>
    </row>
    <row r="177" spans="1:27" ht="43.2" outlineLevel="1" x14ac:dyDescent="0.3">
      <c r="A177" s="51"/>
      <c r="B177" s="53"/>
      <c r="C177" s="70"/>
      <c r="D177" s="79" t="s">
        <v>813</v>
      </c>
      <c r="E177" s="25"/>
      <c r="F177" s="50"/>
      <c r="G177" s="66"/>
      <c r="J177" s="36">
        <f t="shared" si="8"/>
        <v>0</v>
      </c>
      <c r="K177" s="36">
        <v>3</v>
      </c>
      <c r="L177" s="14">
        <f>SUM(J175:J177)</f>
        <v>0</v>
      </c>
    </row>
    <row r="178" spans="1:27" ht="28.8" outlineLevel="1" x14ac:dyDescent="0.3">
      <c r="A178" s="52"/>
      <c r="B178" s="53"/>
      <c r="C178" s="71" t="s">
        <v>138</v>
      </c>
      <c r="D178" s="79" t="s">
        <v>814</v>
      </c>
      <c r="E178" s="25"/>
      <c r="F178" s="50"/>
      <c r="G178" s="66"/>
      <c r="J178" s="36">
        <f t="shared" si="8"/>
        <v>0</v>
      </c>
      <c r="K178" s="50"/>
      <c r="L178" s="50"/>
      <c r="O178" s="14"/>
      <c r="P178" s="14"/>
      <c r="Q178" s="14"/>
      <c r="R178" s="14"/>
      <c r="S178" s="14"/>
      <c r="T178" s="14"/>
      <c r="U178" s="14"/>
      <c r="V178" s="14"/>
      <c r="W178" s="14"/>
      <c r="X178" s="14"/>
    </row>
    <row r="179" spans="1:27" outlineLevel="1" x14ac:dyDescent="0.3">
      <c r="A179" s="52"/>
      <c r="B179" s="53"/>
      <c r="C179" s="70"/>
      <c r="D179" s="79" t="s">
        <v>815</v>
      </c>
      <c r="E179" s="25"/>
      <c r="F179" s="50"/>
      <c r="G179" s="66"/>
      <c r="J179" s="36">
        <f t="shared" si="8"/>
        <v>0</v>
      </c>
      <c r="L179" s="14"/>
      <c r="O179" s="14"/>
      <c r="P179" s="14"/>
      <c r="Q179" s="14"/>
      <c r="R179" s="14"/>
      <c r="S179" s="14"/>
      <c r="T179" s="14"/>
      <c r="U179" s="14"/>
      <c r="V179" s="14"/>
      <c r="W179" s="14"/>
      <c r="X179" s="14"/>
    </row>
    <row r="180" spans="1:27" ht="28.8" outlineLevel="1" x14ac:dyDescent="0.3">
      <c r="A180" s="52"/>
      <c r="B180" s="53"/>
      <c r="C180" s="70"/>
      <c r="D180" s="79" t="s">
        <v>816</v>
      </c>
      <c r="E180" s="25"/>
      <c r="F180" s="50"/>
      <c r="G180" s="66"/>
      <c r="J180" s="36">
        <f t="shared" si="8"/>
        <v>0</v>
      </c>
      <c r="K180" s="36">
        <v>3</v>
      </c>
      <c r="L180" s="14">
        <f>SUM(J178:J180)</f>
        <v>0</v>
      </c>
      <c r="O180" s="14"/>
      <c r="P180" s="14"/>
      <c r="Q180" s="14"/>
      <c r="R180" s="14"/>
      <c r="S180" s="14"/>
      <c r="T180" s="14"/>
      <c r="U180" s="14"/>
      <c r="V180" s="14"/>
      <c r="W180" s="14"/>
      <c r="X180" s="14"/>
    </row>
    <row r="181" spans="1:27" ht="28.8" outlineLevel="1" x14ac:dyDescent="0.3">
      <c r="A181" s="52"/>
      <c r="B181" s="72" t="s">
        <v>139</v>
      </c>
      <c r="C181" s="71" t="s">
        <v>140</v>
      </c>
      <c r="D181" s="79" t="s">
        <v>817</v>
      </c>
      <c r="E181" s="25"/>
      <c r="F181" s="50"/>
      <c r="G181" s="66"/>
      <c r="J181" s="36">
        <f t="shared" si="8"/>
        <v>0</v>
      </c>
      <c r="K181" s="50"/>
      <c r="L181" s="50"/>
    </row>
    <row r="182" spans="1:27" ht="28.8" outlineLevel="1" x14ac:dyDescent="0.3">
      <c r="A182" s="52"/>
      <c r="B182" s="69"/>
      <c r="C182" s="70"/>
      <c r="D182" s="79" t="s">
        <v>818</v>
      </c>
      <c r="E182" s="25"/>
      <c r="F182" s="50"/>
      <c r="G182" s="66"/>
      <c r="J182" s="36">
        <f t="shared" si="8"/>
        <v>0</v>
      </c>
      <c r="L182" s="14"/>
    </row>
    <row r="183" spans="1:27" outlineLevel="1" x14ac:dyDescent="0.3">
      <c r="A183" s="52"/>
      <c r="B183" s="69"/>
      <c r="C183" s="70"/>
      <c r="D183" s="79" t="s">
        <v>819</v>
      </c>
      <c r="E183" s="25"/>
      <c r="F183" s="50"/>
      <c r="G183" s="66"/>
      <c r="J183" s="36">
        <f t="shared" si="8"/>
        <v>0</v>
      </c>
      <c r="L183" s="14"/>
    </row>
    <row r="184" spans="1:27" outlineLevel="1" x14ac:dyDescent="0.3">
      <c r="A184" s="52"/>
      <c r="B184" s="69"/>
      <c r="C184" s="70"/>
      <c r="D184" s="79" t="s">
        <v>820</v>
      </c>
      <c r="E184" s="25"/>
      <c r="F184" s="50"/>
      <c r="G184" s="66"/>
      <c r="J184" s="36">
        <f t="shared" si="8"/>
        <v>0</v>
      </c>
      <c r="K184" s="36">
        <v>4</v>
      </c>
      <c r="L184" s="14">
        <f>SUM(J181:J184)</f>
        <v>0</v>
      </c>
    </row>
    <row r="185" spans="1:27" ht="28.8" outlineLevel="1" x14ac:dyDescent="0.3">
      <c r="A185" s="52"/>
      <c r="B185" s="53"/>
      <c r="C185" s="71" t="s">
        <v>141</v>
      </c>
      <c r="D185" s="79" t="s">
        <v>821</v>
      </c>
      <c r="E185" s="25"/>
      <c r="F185" s="50"/>
      <c r="G185" s="66"/>
      <c r="J185" s="36">
        <f t="shared" si="8"/>
        <v>0</v>
      </c>
      <c r="K185" s="50"/>
      <c r="L185" s="50"/>
    </row>
    <row r="186" spans="1:27" ht="28.8" outlineLevel="1" x14ac:dyDescent="0.3">
      <c r="A186" s="52"/>
      <c r="B186" s="53"/>
      <c r="C186" s="70"/>
      <c r="D186" s="79" t="s">
        <v>822</v>
      </c>
      <c r="E186" s="25"/>
      <c r="F186" s="50"/>
      <c r="G186" s="66"/>
      <c r="J186" s="36">
        <f t="shared" si="8"/>
        <v>0</v>
      </c>
      <c r="K186" s="36">
        <v>2</v>
      </c>
      <c r="L186" s="14">
        <f>SUM(J185:J186)</f>
        <v>0</v>
      </c>
    </row>
    <row r="187" spans="1:27" ht="28.8" outlineLevel="1" x14ac:dyDescent="0.3">
      <c r="A187" s="52"/>
      <c r="B187" s="53"/>
      <c r="C187" s="71" t="s">
        <v>142</v>
      </c>
      <c r="D187" s="79" t="s">
        <v>814</v>
      </c>
      <c r="E187" s="25"/>
      <c r="F187" s="50"/>
      <c r="G187" s="66"/>
      <c r="J187" s="36">
        <f t="shared" si="8"/>
        <v>0</v>
      </c>
      <c r="K187" s="50"/>
      <c r="L187" s="50"/>
    </row>
    <row r="188" spans="1:27" outlineLevel="1" x14ac:dyDescent="0.3">
      <c r="A188" s="52"/>
      <c r="B188" s="53"/>
      <c r="C188" s="70"/>
      <c r="D188" s="79" t="s">
        <v>823</v>
      </c>
      <c r="E188" s="25"/>
      <c r="F188" s="50"/>
      <c r="G188" s="66"/>
      <c r="J188" s="36">
        <f t="shared" si="8"/>
        <v>0</v>
      </c>
      <c r="L188" s="14"/>
    </row>
    <row r="189" spans="1:27" ht="28.8" outlineLevel="1" x14ac:dyDescent="0.3">
      <c r="A189" s="52"/>
      <c r="B189" s="53"/>
      <c r="C189" s="70"/>
      <c r="D189" s="79" t="s">
        <v>824</v>
      </c>
      <c r="E189" s="25"/>
      <c r="F189" s="50"/>
      <c r="G189" s="66"/>
      <c r="J189" s="36">
        <f t="shared" si="8"/>
        <v>0</v>
      </c>
      <c r="K189" s="36">
        <v>3</v>
      </c>
      <c r="L189" s="14">
        <f>SUM(J187:J189)</f>
        <v>0</v>
      </c>
    </row>
    <row r="190" spans="1:27" s="19" customFormat="1" ht="19.5" customHeight="1" x14ac:dyDescent="0.3">
      <c r="A190" s="39" t="s">
        <v>30</v>
      </c>
      <c r="B190" s="40"/>
      <c r="C190" s="39"/>
      <c r="D190" s="41"/>
      <c r="E190" s="68"/>
      <c r="F190" s="40"/>
      <c r="G190" s="67"/>
      <c r="H190" s="11"/>
      <c r="I190" s="24"/>
      <c r="J190" s="58" t="s">
        <v>47</v>
      </c>
      <c r="K190" s="58" t="s">
        <v>48</v>
      </c>
      <c r="L190" s="58" t="s">
        <v>49</v>
      </c>
      <c r="M190" s="58" t="str">
        <f>C191</f>
        <v>Lichamelijke ontwikkeling</v>
      </c>
      <c r="N190" s="58" t="str">
        <f>C195</f>
        <v>Zelfbeeld</v>
      </c>
      <c r="O190" s="58" t="str">
        <f>C198</f>
        <v>Intieme relaties</v>
      </c>
      <c r="P190" s="58" t="str">
        <f>C201</f>
        <v>Relatievorming</v>
      </c>
      <c r="Q190" s="58" t="str">
        <f>C205</f>
        <v>Voortplanting en gezinsvorming</v>
      </c>
      <c r="R190" s="58" t="str">
        <f>C213</f>
        <v>Anticonceptie, zwangerschapspreventie</v>
      </c>
      <c r="S190" s="58" t="str">
        <f>C222</f>
        <v>Seksualiteit</v>
      </c>
      <c r="T190" s="58" t="str">
        <f>C229</f>
        <v>Seksuele gezondheid en welzijn</v>
      </c>
      <c r="U190" s="58"/>
      <c r="V190" s="58"/>
      <c r="W190" s="58"/>
      <c r="X190" s="58"/>
      <c r="Y190" s="58"/>
      <c r="Z190" s="58"/>
      <c r="AA190" s="58"/>
    </row>
    <row r="191" spans="1:27" ht="43.2" outlineLevel="1" x14ac:dyDescent="0.3">
      <c r="A191" s="51"/>
      <c r="B191" s="70" t="s">
        <v>143</v>
      </c>
      <c r="C191" s="70" t="s">
        <v>144</v>
      </c>
      <c r="D191" s="59" t="s">
        <v>1137</v>
      </c>
      <c r="E191" s="25"/>
      <c r="F191" s="50"/>
      <c r="G191" s="66"/>
      <c r="J191" s="36">
        <f>IF(E191="X",1,0)</f>
        <v>0</v>
      </c>
      <c r="M191" s="36">
        <f>K194</f>
        <v>4</v>
      </c>
      <c r="N191" s="36">
        <f>K197</f>
        <v>3</v>
      </c>
      <c r="O191" s="36">
        <f>K200</f>
        <v>3</v>
      </c>
      <c r="P191" s="36">
        <f>K204</f>
        <v>4</v>
      </c>
      <c r="Q191" s="36">
        <f>K212</f>
        <v>8</v>
      </c>
      <c r="R191" s="36">
        <f>K221</f>
        <v>9</v>
      </c>
      <c r="S191" s="36">
        <f>K228</f>
        <v>7</v>
      </c>
      <c r="T191" s="36">
        <f>K241</f>
        <v>13</v>
      </c>
    </row>
    <row r="192" spans="1:27" outlineLevel="1" x14ac:dyDescent="0.3">
      <c r="A192" s="52"/>
      <c r="B192" s="53"/>
      <c r="C192" s="56"/>
      <c r="D192" s="59" t="s">
        <v>825</v>
      </c>
      <c r="E192" s="25"/>
      <c r="F192" s="50"/>
      <c r="G192" s="66"/>
      <c r="J192" s="36">
        <f t="shared" ref="J192:J241" si="10">IF(E192="X",1,0)</f>
        <v>0</v>
      </c>
      <c r="L192" s="14"/>
      <c r="M192" s="36">
        <f>L194</f>
        <v>0</v>
      </c>
      <c r="N192" s="36">
        <f>L197</f>
        <v>0</v>
      </c>
      <c r="O192" s="36">
        <f>L200</f>
        <v>0</v>
      </c>
      <c r="P192" s="36">
        <f>L204</f>
        <v>0</v>
      </c>
      <c r="Q192" s="36">
        <f>L212</f>
        <v>0</v>
      </c>
      <c r="R192" s="36">
        <f>L221</f>
        <v>0</v>
      </c>
      <c r="S192" s="36">
        <f>L228</f>
        <v>0</v>
      </c>
      <c r="T192" s="36">
        <f>L241</f>
        <v>0</v>
      </c>
    </row>
    <row r="193" spans="1:27" ht="28.8" outlineLevel="1" x14ac:dyDescent="0.3">
      <c r="A193" s="52"/>
      <c r="B193" s="53"/>
      <c r="D193" s="59" t="s">
        <v>1138</v>
      </c>
      <c r="E193" s="25"/>
      <c r="F193" s="50"/>
      <c r="G193" s="66"/>
      <c r="J193" s="36">
        <f t="shared" si="10"/>
        <v>0</v>
      </c>
      <c r="K193" s="14"/>
      <c r="L193" s="14"/>
      <c r="M193" s="63">
        <f>M192/M191*100</f>
        <v>0</v>
      </c>
      <c r="N193" s="63">
        <f>N192/N191*100</f>
        <v>0</v>
      </c>
      <c r="O193" s="63">
        <f t="shared" ref="O193:T193" si="11">O192/O191*100</f>
        <v>0</v>
      </c>
      <c r="P193" s="63">
        <f t="shared" si="11"/>
        <v>0</v>
      </c>
      <c r="Q193" s="63">
        <f t="shared" si="11"/>
        <v>0</v>
      </c>
      <c r="R193" s="63">
        <f t="shared" si="11"/>
        <v>0</v>
      </c>
      <c r="S193" s="63">
        <f t="shared" si="11"/>
        <v>0</v>
      </c>
      <c r="T193" s="63">
        <f t="shared" si="11"/>
        <v>0</v>
      </c>
      <c r="U193" s="63"/>
      <c r="V193" s="63"/>
      <c r="W193" s="63"/>
      <c r="X193" s="63"/>
      <c r="Y193" s="63"/>
      <c r="Z193" s="63"/>
      <c r="AA193" s="63"/>
    </row>
    <row r="194" spans="1:27" outlineLevel="1" x14ac:dyDescent="0.3">
      <c r="A194" s="52"/>
      <c r="B194" s="53"/>
      <c r="C194" s="56"/>
      <c r="D194" s="59" t="s">
        <v>826</v>
      </c>
      <c r="E194" s="25"/>
      <c r="F194" s="50"/>
      <c r="G194" s="66"/>
      <c r="J194" s="36">
        <f t="shared" si="10"/>
        <v>0</v>
      </c>
      <c r="K194" s="36">
        <v>4</v>
      </c>
      <c r="L194" s="14">
        <f>SUM(J191:J194)</f>
        <v>0</v>
      </c>
    </row>
    <row r="195" spans="1:27" ht="28.8" outlineLevel="1" x14ac:dyDescent="0.3">
      <c r="A195" s="52"/>
      <c r="B195" s="53"/>
      <c r="C195" s="74" t="s">
        <v>6</v>
      </c>
      <c r="D195" s="59" t="s">
        <v>1139</v>
      </c>
      <c r="E195" s="25"/>
      <c r="F195" s="50"/>
      <c r="G195" s="66"/>
      <c r="J195" s="36">
        <f t="shared" si="10"/>
        <v>0</v>
      </c>
      <c r="L195" s="14"/>
    </row>
    <row r="196" spans="1:27" ht="28.8" outlineLevel="1" x14ac:dyDescent="0.3">
      <c r="A196" s="52"/>
      <c r="B196" s="53"/>
      <c r="C196" s="56"/>
      <c r="D196" s="59" t="s">
        <v>1140</v>
      </c>
      <c r="E196" s="25"/>
      <c r="F196" s="50"/>
      <c r="G196" s="66"/>
      <c r="J196" s="36">
        <f t="shared" si="10"/>
        <v>0</v>
      </c>
      <c r="L196" s="14"/>
    </row>
    <row r="197" spans="1:27" outlineLevel="1" x14ac:dyDescent="0.3">
      <c r="A197" s="52"/>
      <c r="B197" s="53"/>
      <c r="C197" s="56"/>
      <c r="D197" s="59" t="s">
        <v>1141</v>
      </c>
      <c r="E197" s="25"/>
      <c r="F197" s="50"/>
      <c r="G197" s="66"/>
      <c r="J197" s="36">
        <f t="shared" si="10"/>
        <v>0</v>
      </c>
      <c r="K197" s="36">
        <v>3</v>
      </c>
      <c r="L197" s="14">
        <f>SUM(J195:J197)</f>
        <v>0</v>
      </c>
    </row>
    <row r="198" spans="1:27" outlineLevel="1" x14ac:dyDescent="0.3">
      <c r="A198" s="52"/>
      <c r="B198" s="72" t="s">
        <v>145</v>
      </c>
      <c r="C198" s="74" t="s">
        <v>145</v>
      </c>
      <c r="D198" s="59" t="s">
        <v>1142</v>
      </c>
      <c r="E198" s="25"/>
      <c r="F198" s="50"/>
      <c r="G198" s="66"/>
      <c r="J198" s="36">
        <f t="shared" si="10"/>
        <v>0</v>
      </c>
    </row>
    <row r="199" spans="1:27" s="36" customFormat="1" ht="28.8" outlineLevel="1" x14ac:dyDescent="0.3">
      <c r="A199" s="52"/>
      <c r="B199" s="53"/>
      <c r="C199" s="56"/>
      <c r="D199" s="59" t="s">
        <v>1143</v>
      </c>
      <c r="E199" s="25"/>
      <c r="F199" s="50"/>
      <c r="G199" s="66"/>
      <c r="H199" s="33"/>
      <c r="I199" s="22"/>
      <c r="J199" s="36">
        <f t="shared" si="10"/>
        <v>0</v>
      </c>
      <c r="K199" s="50"/>
      <c r="L199" s="50"/>
    </row>
    <row r="200" spans="1:27" s="36" customFormat="1" ht="57.6" outlineLevel="1" x14ac:dyDescent="0.3">
      <c r="A200" s="52"/>
      <c r="B200" s="53"/>
      <c r="C200" s="56"/>
      <c r="D200" s="59" t="s">
        <v>1144</v>
      </c>
      <c r="E200" s="25"/>
      <c r="F200" s="50"/>
      <c r="G200" s="66"/>
      <c r="H200" s="33"/>
      <c r="I200" s="22"/>
      <c r="J200" s="36">
        <f t="shared" si="10"/>
        <v>0</v>
      </c>
      <c r="K200" s="36">
        <v>3</v>
      </c>
      <c r="L200" s="14">
        <f>SUM(J198:J200)</f>
        <v>0</v>
      </c>
    </row>
    <row r="201" spans="1:27" s="36" customFormat="1" ht="28.8" outlineLevel="1" x14ac:dyDescent="0.3">
      <c r="A201" s="52"/>
      <c r="B201" s="53"/>
      <c r="C201" s="71" t="s">
        <v>147</v>
      </c>
      <c r="D201" s="59" t="s">
        <v>827</v>
      </c>
      <c r="E201" s="25"/>
      <c r="F201" s="50"/>
      <c r="G201" s="66"/>
      <c r="H201" s="33"/>
      <c r="I201" s="22"/>
      <c r="J201" s="36">
        <f t="shared" si="10"/>
        <v>0</v>
      </c>
    </row>
    <row r="202" spans="1:27" s="36" customFormat="1" ht="28.8" outlineLevel="1" x14ac:dyDescent="0.3">
      <c r="A202" s="52"/>
      <c r="B202" s="53"/>
      <c r="C202" s="70"/>
      <c r="D202" s="59" t="s">
        <v>828</v>
      </c>
      <c r="E202" s="25"/>
      <c r="F202" s="50"/>
      <c r="G202" s="66"/>
      <c r="H202" s="33"/>
      <c r="I202" s="22"/>
      <c r="J202" s="36">
        <f t="shared" si="10"/>
        <v>0</v>
      </c>
    </row>
    <row r="203" spans="1:27" s="36" customFormat="1" ht="28.8" outlineLevel="1" x14ac:dyDescent="0.3">
      <c r="A203" s="52"/>
      <c r="B203" s="53"/>
      <c r="C203" s="70"/>
      <c r="D203" s="59" t="s">
        <v>829</v>
      </c>
      <c r="E203" s="25"/>
      <c r="F203" s="50"/>
      <c r="G203" s="66"/>
      <c r="H203" s="33"/>
      <c r="I203" s="22"/>
      <c r="J203" s="36">
        <f t="shared" si="10"/>
        <v>0</v>
      </c>
    </row>
    <row r="204" spans="1:27" s="36" customFormat="1" ht="28.8" outlineLevel="1" x14ac:dyDescent="0.3">
      <c r="A204" s="52"/>
      <c r="B204" s="53"/>
      <c r="C204" s="56"/>
      <c r="D204" s="59" t="s">
        <v>830</v>
      </c>
      <c r="E204" s="25"/>
      <c r="F204" s="50"/>
      <c r="G204" s="66"/>
      <c r="H204" s="33"/>
      <c r="I204" s="22"/>
      <c r="J204" s="36">
        <f t="shared" si="10"/>
        <v>0</v>
      </c>
      <c r="K204" s="36">
        <v>4</v>
      </c>
      <c r="L204" s="14">
        <f>SUM(J201:J204)</f>
        <v>0</v>
      </c>
    </row>
    <row r="205" spans="1:27" s="36" customFormat="1" ht="43.2" outlineLevel="1" x14ac:dyDescent="0.3">
      <c r="A205" s="51"/>
      <c r="B205" s="71" t="s">
        <v>148</v>
      </c>
      <c r="C205" s="71" t="s">
        <v>149</v>
      </c>
      <c r="D205" s="59" t="s">
        <v>831</v>
      </c>
      <c r="E205" s="25"/>
      <c r="F205" s="50"/>
      <c r="G205" s="66"/>
      <c r="H205" s="33"/>
      <c r="I205" s="22"/>
      <c r="J205" s="36">
        <f t="shared" si="10"/>
        <v>0</v>
      </c>
    </row>
    <row r="206" spans="1:27" s="36" customFormat="1" ht="28.8" outlineLevel="1" x14ac:dyDescent="0.3">
      <c r="A206" s="51"/>
      <c r="B206" s="118"/>
      <c r="C206" s="118"/>
      <c r="D206" s="119" t="s">
        <v>1145</v>
      </c>
      <c r="E206" s="25"/>
      <c r="F206" s="50"/>
      <c r="G206" s="66"/>
      <c r="H206" s="33"/>
      <c r="I206" s="22"/>
      <c r="J206" s="36">
        <f t="shared" si="10"/>
        <v>0</v>
      </c>
    </row>
    <row r="207" spans="1:27" s="36" customFormat="1" outlineLevel="1" x14ac:dyDescent="0.3">
      <c r="A207" s="51"/>
      <c r="B207" s="70"/>
      <c r="C207" s="70"/>
      <c r="D207" s="119" t="s">
        <v>832</v>
      </c>
      <c r="E207" s="25"/>
      <c r="F207" s="50"/>
      <c r="G207" s="66"/>
      <c r="H207" s="33"/>
      <c r="I207" s="22"/>
      <c r="J207" s="36">
        <f t="shared" si="10"/>
        <v>0</v>
      </c>
    </row>
    <row r="208" spans="1:27" s="36" customFormat="1" outlineLevel="1" x14ac:dyDescent="0.3">
      <c r="A208" s="51"/>
      <c r="B208" s="70"/>
      <c r="C208" s="70"/>
      <c r="D208" s="59" t="s">
        <v>833</v>
      </c>
      <c r="E208" s="25"/>
      <c r="F208" s="50"/>
      <c r="G208" s="66"/>
      <c r="H208" s="33"/>
      <c r="I208" s="22"/>
      <c r="J208" s="36">
        <f t="shared" si="10"/>
        <v>0</v>
      </c>
    </row>
    <row r="209" spans="1:12" s="36" customFormat="1" ht="28.8" outlineLevel="1" x14ac:dyDescent="0.3">
      <c r="A209" s="51"/>
      <c r="B209" s="70"/>
      <c r="C209" s="70"/>
      <c r="D209" s="59" t="s">
        <v>834</v>
      </c>
      <c r="E209" s="25"/>
      <c r="F209" s="50"/>
      <c r="G209" s="66"/>
      <c r="H209" s="33"/>
      <c r="I209" s="22"/>
      <c r="J209" s="36">
        <f t="shared" si="10"/>
        <v>0</v>
      </c>
    </row>
    <row r="210" spans="1:12" s="36" customFormat="1" outlineLevel="1" x14ac:dyDescent="0.3">
      <c r="A210" s="51"/>
      <c r="B210" s="118"/>
      <c r="C210" s="118"/>
      <c r="D210" s="119" t="s">
        <v>1146</v>
      </c>
      <c r="E210" s="25"/>
      <c r="F210" s="50"/>
      <c r="G210" s="66"/>
      <c r="H210" s="33"/>
      <c r="I210" s="22"/>
      <c r="J210" s="36">
        <f t="shared" si="10"/>
        <v>0</v>
      </c>
    </row>
    <row r="211" spans="1:12" s="36" customFormat="1" ht="28.8" outlineLevel="1" x14ac:dyDescent="0.3">
      <c r="A211" s="51"/>
      <c r="B211" s="118"/>
      <c r="C211" s="118"/>
      <c r="D211" s="119" t="s">
        <v>1147</v>
      </c>
      <c r="E211" s="25"/>
      <c r="F211" s="50"/>
      <c r="G211" s="66"/>
      <c r="H211" s="33"/>
      <c r="I211" s="22"/>
      <c r="J211" s="36">
        <f t="shared" si="10"/>
        <v>0</v>
      </c>
    </row>
    <row r="212" spans="1:12" s="36" customFormat="1" ht="28.8" outlineLevel="1" x14ac:dyDescent="0.3">
      <c r="A212" s="51"/>
      <c r="B212" s="70"/>
      <c r="C212" s="70"/>
      <c r="D212" s="59" t="s">
        <v>835</v>
      </c>
      <c r="E212" s="25"/>
      <c r="F212" s="50"/>
      <c r="G212" s="66"/>
      <c r="H212" s="33"/>
      <c r="I212" s="22"/>
      <c r="J212" s="36">
        <f t="shared" si="10"/>
        <v>0</v>
      </c>
      <c r="K212" s="36">
        <v>8</v>
      </c>
      <c r="L212" s="14">
        <f>SUM(J205:J212)</f>
        <v>0</v>
      </c>
    </row>
    <row r="213" spans="1:12" s="36" customFormat="1" ht="28.8" outlineLevel="1" x14ac:dyDescent="0.3">
      <c r="A213" s="51"/>
      <c r="B213" s="53"/>
      <c r="C213" s="71" t="s">
        <v>150</v>
      </c>
      <c r="D213" s="79" t="s">
        <v>1148</v>
      </c>
      <c r="E213" s="25"/>
      <c r="F213" s="50"/>
      <c r="G213" s="66"/>
      <c r="H213" s="33"/>
      <c r="I213" s="22"/>
      <c r="J213" s="36">
        <f t="shared" si="10"/>
        <v>0</v>
      </c>
      <c r="L213" s="20"/>
    </row>
    <row r="214" spans="1:12" s="36" customFormat="1" ht="43.2" outlineLevel="1" x14ac:dyDescent="0.3">
      <c r="A214" s="51"/>
      <c r="B214" s="53"/>
      <c r="C214" s="70"/>
      <c r="D214" s="79" t="s">
        <v>1149</v>
      </c>
      <c r="E214" s="25"/>
      <c r="F214" s="50"/>
      <c r="G214" s="66"/>
      <c r="H214" s="33"/>
      <c r="I214" s="22"/>
      <c r="J214" s="36">
        <f t="shared" si="10"/>
        <v>0</v>
      </c>
      <c r="L214" s="20"/>
    </row>
    <row r="215" spans="1:12" s="36" customFormat="1" ht="28.8" outlineLevel="1" x14ac:dyDescent="0.3">
      <c r="A215" s="51"/>
      <c r="B215" s="53"/>
      <c r="C215" s="70"/>
      <c r="D215" s="79" t="s">
        <v>1150</v>
      </c>
      <c r="E215" s="25"/>
      <c r="F215" s="50"/>
      <c r="G215" s="66"/>
      <c r="H215" s="33"/>
      <c r="I215" s="22"/>
      <c r="J215" s="36">
        <f t="shared" si="10"/>
        <v>0</v>
      </c>
      <c r="L215" s="20"/>
    </row>
    <row r="216" spans="1:12" s="36" customFormat="1" ht="28.8" outlineLevel="1" x14ac:dyDescent="0.3">
      <c r="A216" s="51"/>
      <c r="B216" s="53"/>
      <c r="C216" s="70"/>
      <c r="D216" s="79" t="s">
        <v>1151</v>
      </c>
      <c r="E216" s="25"/>
      <c r="F216" s="50"/>
      <c r="G216" s="66"/>
      <c r="H216" s="33"/>
      <c r="I216" s="22"/>
      <c r="J216" s="36">
        <f t="shared" si="10"/>
        <v>0</v>
      </c>
      <c r="L216" s="20"/>
    </row>
    <row r="217" spans="1:12" s="36" customFormat="1" ht="28.8" outlineLevel="1" x14ac:dyDescent="0.3">
      <c r="A217" s="51"/>
      <c r="B217" s="53"/>
      <c r="C217" s="70"/>
      <c r="D217" s="79" t="s">
        <v>1152</v>
      </c>
      <c r="E217" s="25"/>
      <c r="F217" s="50"/>
      <c r="G217" s="66"/>
      <c r="H217" s="33"/>
      <c r="I217" s="22"/>
      <c r="J217" s="36">
        <f t="shared" si="10"/>
        <v>0</v>
      </c>
      <c r="L217" s="20"/>
    </row>
    <row r="218" spans="1:12" s="36" customFormat="1" outlineLevel="1" x14ac:dyDescent="0.3">
      <c r="A218" s="51"/>
      <c r="B218" s="53"/>
      <c r="C218" s="70"/>
      <c r="D218" s="79" t="s">
        <v>1153</v>
      </c>
      <c r="E218" s="25"/>
      <c r="F218" s="50"/>
      <c r="G218" s="66"/>
      <c r="H218" s="33"/>
      <c r="I218" s="22"/>
      <c r="J218" s="36">
        <f t="shared" si="10"/>
        <v>0</v>
      </c>
      <c r="L218" s="20"/>
    </row>
    <row r="219" spans="1:12" s="36" customFormat="1" ht="28.8" outlineLevel="1" x14ac:dyDescent="0.3">
      <c r="A219" s="51"/>
      <c r="B219" s="53"/>
      <c r="C219" s="70"/>
      <c r="D219" s="79" t="s">
        <v>1154</v>
      </c>
      <c r="E219" s="25"/>
      <c r="F219" s="50"/>
      <c r="G219" s="66"/>
      <c r="H219" s="33"/>
      <c r="I219" s="22"/>
      <c r="J219" s="36">
        <f t="shared" si="10"/>
        <v>0</v>
      </c>
      <c r="L219" s="20"/>
    </row>
    <row r="220" spans="1:12" s="36" customFormat="1" outlineLevel="1" x14ac:dyDescent="0.3">
      <c r="A220" s="51"/>
      <c r="B220" s="53"/>
      <c r="C220" s="118"/>
      <c r="D220" s="79" t="s">
        <v>1155</v>
      </c>
      <c r="E220" s="25"/>
      <c r="F220" s="50"/>
      <c r="G220" s="66"/>
      <c r="H220" s="33"/>
      <c r="I220" s="22"/>
      <c r="J220" s="36">
        <f t="shared" si="10"/>
        <v>0</v>
      </c>
      <c r="L220" s="20"/>
    </row>
    <row r="221" spans="1:12" s="36" customFormat="1" ht="43.2" outlineLevel="1" x14ac:dyDescent="0.3">
      <c r="A221" s="51"/>
      <c r="B221" s="53"/>
      <c r="C221" s="70"/>
      <c r="D221" s="79" t="s">
        <v>1156</v>
      </c>
      <c r="E221" s="25"/>
      <c r="F221" s="50"/>
      <c r="G221" s="66"/>
      <c r="H221" s="33"/>
      <c r="I221" s="22"/>
      <c r="J221" s="36">
        <f t="shared" si="10"/>
        <v>0</v>
      </c>
      <c r="K221" s="36">
        <v>9</v>
      </c>
      <c r="L221" s="14">
        <f>SUM(J213:J221)</f>
        <v>0</v>
      </c>
    </row>
    <row r="222" spans="1:12" s="36" customFormat="1" ht="28.8" outlineLevel="1" x14ac:dyDescent="0.3">
      <c r="A222" s="51"/>
      <c r="B222" s="72" t="s">
        <v>151</v>
      </c>
      <c r="C222" s="71" t="s">
        <v>151</v>
      </c>
      <c r="D222" s="59" t="s">
        <v>1157</v>
      </c>
      <c r="E222" s="25"/>
      <c r="F222" s="50"/>
      <c r="G222" s="66"/>
      <c r="H222" s="33"/>
      <c r="I222" s="22"/>
      <c r="J222" s="36">
        <f t="shared" si="10"/>
        <v>0</v>
      </c>
      <c r="L222" s="14"/>
    </row>
    <row r="223" spans="1:12" s="36" customFormat="1" outlineLevel="1" x14ac:dyDescent="0.3">
      <c r="A223" s="51"/>
      <c r="B223" s="69"/>
      <c r="C223" s="118"/>
      <c r="D223" s="119" t="s">
        <v>1158</v>
      </c>
      <c r="E223" s="25"/>
      <c r="F223" s="50"/>
      <c r="G223" s="66"/>
      <c r="H223" s="33"/>
      <c r="I223" s="22"/>
      <c r="J223" s="36">
        <f t="shared" si="10"/>
        <v>0</v>
      </c>
      <c r="L223" s="14"/>
    </row>
    <row r="224" spans="1:12" s="36" customFormat="1" ht="28.8" outlineLevel="1" x14ac:dyDescent="0.3">
      <c r="A224" s="51"/>
      <c r="B224" s="69"/>
      <c r="C224" s="118"/>
      <c r="D224" s="119" t="s">
        <v>1159</v>
      </c>
      <c r="E224" s="25"/>
      <c r="F224" s="50"/>
      <c r="G224" s="66"/>
      <c r="H224" s="33"/>
      <c r="I224" s="22"/>
      <c r="J224" s="36">
        <f t="shared" si="10"/>
        <v>0</v>
      </c>
      <c r="L224" s="14"/>
    </row>
    <row r="225" spans="1:26" s="36" customFormat="1" outlineLevel="1" x14ac:dyDescent="0.3">
      <c r="A225" s="51"/>
      <c r="B225" s="69"/>
      <c r="C225" s="118"/>
      <c r="D225" s="119" t="s">
        <v>836</v>
      </c>
      <c r="E225" s="25"/>
      <c r="F225" s="50"/>
      <c r="G225" s="66"/>
      <c r="H225" s="33"/>
      <c r="I225" s="22"/>
      <c r="J225" s="36">
        <f t="shared" si="10"/>
        <v>0</v>
      </c>
      <c r="L225" s="14"/>
    </row>
    <row r="226" spans="1:26" s="36" customFormat="1" outlineLevel="1" x14ac:dyDescent="0.3">
      <c r="A226" s="51"/>
      <c r="B226" s="69"/>
      <c r="C226" s="70"/>
      <c r="D226" s="59" t="s">
        <v>1160</v>
      </c>
      <c r="E226" s="25"/>
      <c r="F226" s="50"/>
      <c r="G226" s="66"/>
      <c r="H226" s="33"/>
      <c r="I226" s="22"/>
      <c r="J226" s="36">
        <f t="shared" si="10"/>
        <v>0</v>
      </c>
    </row>
    <row r="227" spans="1:26" s="36" customFormat="1" outlineLevel="1" x14ac:dyDescent="0.3">
      <c r="A227" s="51"/>
      <c r="B227" s="69"/>
      <c r="C227" s="70"/>
      <c r="D227" s="59" t="s">
        <v>1161</v>
      </c>
      <c r="E227" s="25"/>
      <c r="F227" s="50"/>
      <c r="G227" s="66"/>
      <c r="H227" s="33"/>
      <c r="I227" s="22"/>
      <c r="J227" s="36">
        <f t="shared" si="10"/>
        <v>0</v>
      </c>
      <c r="L227" s="14"/>
    </row>
    <row r="228" spans="1:26" s="36" customFormat="1" ht="43.2" outlineLevel="1" x14ac:dyDescent="0.3">
      <c r="A228" s="51"/>
      <c r="B228" s="69"/>
      <c r="C228" s="70"/>
      <c r="D228" s="59" t="s">
        <v>1162</v>
      </c>
      <c r="E228" s="25"/>
      <c r="F228" s="50"/>
      <c r="G228" s="66"/>
      <c r="H228" s="33"/>
      <c r="I228" s="22"/>
      <c r="J228" s="36">
        <f t="shared" si="10"/>
        <v>0</v>
      </c>
      <c r="K228" s="36">
        <v>7</v>
      </c>
      <c r="L228" s="14">
        <f>SUM(J222:J228)</f>
        <v>0</v>
      </c>
    </row>
    <row r="229" spans="1:26" s="36" customFormat="1" ht="28.8" outlineLevel="1" x14ac:dyDescent="0.3">
      <c r="A229" s="51"/>
      <c r="B229" s="53"/>
      <c r="C229" s="71" t="s">
        <v>153</v>
      </c>
      <c r="D229" s="59" t="s">
        <v>1163</v>
      </c>
      <c r="E229" s="25"/>
      <c r="F229" s="50"/>
      <c r="G229" s="66"/>
      <c r="H229" s="33"/>
      <c r="I229" s="22"/>
      <c r="J229" s="36">
        <f t="shared" si="10"/>
        <v>0</v>
      </c>
    </row>
    <row r="230" spans="1:26" s="36" customFormat="1" outlineLevel="1" x14ac:dyDescent="0.3">
      <c r="A230" s="52"/>
      <c r="B230" s="53"/>
      <c r="C230" s="56"/>
      <c r="D230" s="59" t="s">
        <v>1164</v>
      </c>
      <c r="E230" s="25"/>
      <c r="F230" s="50"/>
      <c r="G230" s="66"/>
      <c r="H230" s="33"/>
      <c r="I230" s="22"/>
      <c r="J230" s="36">
        <f t="shared" si="10"/>
        <v>0</v>
      </c>
      <c r="O230" s="15"/>
      <c r="P230" s="15"/>
      <c r="Q230" s="15"/>
      <c r="R230" s="15"/>
      <c r="S230" s="15"/>
      <c r="T230" s="15"/>
      <c r="U230" s="15"/>
      <c r="V230" s="15"/>
      <c r="W230" s="15"/>
      <c r="X230" s="15"/>
      <c r="Z230" s="16"/>
    </row>
    <row r="231" spans="1:26" s="36" customFormat="1" outlineLevel="1" x14ac:dyDescent="0.3">
      <c r="A231" s="52"/>
      <c r="B231" s="53"/>
      <c r="C231" s="116"/>
      <c r="D231" s="119" t="s">
        <v>1165</v>
      </c>
      <c r="E231" s="25"/>
      <c r="F231" s="50"/>
      <c r="G231" s="66"/>
      <c r="H231" s="33"/>
      <c r="I231" s="22"/>
      <c r="J231" s="36">
        <f t="shared" si="10"/>
        <v>0</v>
      </c>
      <c r="O231" s="15"/>
      <c r="P231" s="15"/>
      <c r="Q231" s="15"/>
      <c r="R231" s="15"/>
      <c r="S231" s="15"/>
      <c r="T231" s="15"/>
      <c r="U231" s="15"/>
      <c r="V231" s="15"/>
      <c r="W231" s="15"/>
      <c r="X231" s="15"/>
      <c r="Z231" s="16"/>
    </row>
    <row r="232" spans="1:26" s="36" customFormat="1" ht="28.8" outlineLevel="1" x14ac:dyDescent="0.3">
      <c r="A232" s="52"/>
      <c r="B232" s="53"/>
      <c r="C232" s="116"/>
      <c r="D232" s="119" t="s">
        <v>1166</v>
      </c>
      <c r="E232" s="25"/>
      <c r="F232" s="50"/>
      <c r="G232" s="66"/>
      <c r="H232" s="33"/>
      <c r="I232" s="22"/>
      <c r="J232" s="36">
        <f t="shared" si="10"/>
        <v>0</v>
      </c>
      <c r="O232" s="15"/>
      <c r="P232" s="15"/>
      <c r="Q232" s="15"/>
      <c r="R232" s="15"/>
      <c r="S232" s="15"/>
      <c r="T232" s="15"/>
      <c r="U232" s="15"/>
      <c r="V232" s="15"/>
      <c r="W232" s="15"/>
      <c r="X232" s="15"/>
      <c r="Z232" s="16"/>
    </row>
    <row r="233" spans="1:26" s="36" customFormat="1" ht="28.8" outlineLevel="1" x14ac:dyDescent="0.3">
      <c r="A233" s="52"/>
      <c r="B233" s="53"/>
      <c r="C233" s="116"/>
      <c r="D233" s="119" t="s">
        <v>837</v>
      </c>
      <c r="E233" s="25"/>
      <c r="F233" s="50"/>
      <c r="G233" s="66"/>
      <c r="H233" s="33"/>
      <c r="I233" s="22"/>
      <c r="J233" s="36">
        <f t="shared" si="10"/>
        <v>0</v>
      </c>
      <c r="O233" s="15"/>
      <c r="P233" s="15"/>
      <c r="Q233" s="15"/>
      <c r="R233" s="15"/>
      <c r="S233" s="15"/>
      <c r="T233" s="15"/>
      <c r="U233" s="15"/>
      <c r="V233" s="15"/>
      <c r="W233" s="15"/>
      <c r="X233" s="15"/>
      <c r="Z233" s="16"/>
    </row>
    <row r="234" spans="1:26" s="36" customFormat="1" ht="28.8" outlineLevel="1" x14ac:dyDescent="0.3">
      <c r="A234" s="52"/>
      <c r="B234" s="53"/>
      <c r="C234" s="116"/>
      <c r="D234" s="119" t="s">
        <v>1167</v>
      </c>
      <c r="E234" s="25"/>
      <c r="F234" s="50"/>
      <c r="G234" s="66"/>
      <c r="H234" s="33"/>
      <c r="I234" s="22"/>
      <c r="J234" s="36">
        <f t="shared" si="10"/>
        <v>0</v>
      </c>
      <c r="O234" s="15"/>
      <c r="P234" s="15"/>
      <c r="Q234" s="15"/>
      <c r="R234" s="15"/>
      <c r="S234" s="15"/>
      <c r="T234" s="15"/>
      <c r="U234" s="15"/>
      <c r="V234" s="15"/>
      <c r="W234" s="15"/>
      <c r="X234" s="15"/>
      <c r="Z234" s="16"/>
    </row>
    <row r="235" spans="1:26" s="36" customFormat="1" ht="28.8" outlineLevel="1" x14ac:dyDescent="0.3">
      <c r="A235" s="52"/>
      <c r="B235" s="53"/>
      <c r="C235" s="56"/>
      <c r="D235" s="59" t="s">
        <v>1168</v>
      </c>
      <c r="E235" s="25"/>
      <c r="F235" s="50"/>
      <c r="G235" s="66"/>
      <c r="H235" s="33"/>
      <c r="I235" s="22"/>
      <c r="J235" s="36">
        <f t="shared" si="10"/>
        <v>0</v>
      </c>
      <c r="O235" s="15"/>
      <c r="P235" s="15"/>
      <c r="Q235" s="15"/>
      <c r="R235" s="15"/>
      <c r="S235" s="15"/>
      <c r="T235" s="15"/>
      <c r="U235" s="15"/>
      <c r="V235" s="15"/>
      <c r="W235" s="15"/>
      <c r="X235" s="15"/>
      <c r="Z235" s="16"/>
    </row>
    <row r="236" spans="1:26" s="36" customFormat="1" ht="43.2" outlineLevel="1" x14ac:dyDescent="0.3">
      <c r="A236" s="52"/>
      <c r="B236" s="53"/>
      <c r="C236" s="56"/>
      <c r="D236" s="59" t="s">
        <v>1169</v>
      </c>
      <c r="E236" s="25"/>
      <c r="F236" s="50"/>
      <c r="G236" s="66"/>
      <c r="H236" s="33"/>
      <c r="I236" s="22"/>
      <c r="J236" s="36">
        <f t="shared" si="10"/>
        <v>0</v>
      </c>
      <c r="O236" s="15"/>
      <c r="P236" s="15"/>
      <c r="Q236" s="15"/>
      <c r="R236" s="15"/>
      <c r="S236" s="15"/>
      <c r="T236" s="15"/>
      <c r="U236" s="15"/>
      <c r="V236" s="15"/>
      <c r="W236" s="15"/>
      <c r="X236" s="15"/>
      <c r="Z236" s="16"/>
    </row>
    <row r="237" spans="1:26" s="36" customFormat="1" ht="28.8" outlineLevel="1" x14ac:dyDescent="0.3">
      <c r="A237" s="52"/>
      <c r="B237" s="53"/>
      <c r="C237" s="56"/>
      <c r="D237" s="59" t="s">
        <v>838</v>
      </c>
      <c r="E237" s="25"/>
      <c r="F237" s="50"/>
      <c r="G237" s="66"/>
      <c r="H237" s="33"/>
      <c r="I237" s="22"/>
      <c r="J237" s="36">
        <f t="shared" si="10"/>
        <v>0</v>
      </c>
      <c r="O237" s="15"/>
      <c r="P237" s="15"/>
      <c r="Q237" s="15"/>
      <c r="R237" s="15"/>
      <c r="S237" s="15"/>
      <c r="T237" s="15"/>
      <c r="U237" s="15"/>
      <c r="V237" s="15"/>
      <c r="W237" s="15"/>
      <c r="X237" s="15"/>
      <c r="Z237" s="16"/>
    </row>
    <row r="238" spans="1:26" s="36" customFormat="1" ht="28.8" outlineLevel="1" x14ac:dyDescent="0.3">
      <c r="A238" s="52"/>
      <c r="B238" s="53"/>
      <c r="C238" s="56"/>
      <c r="D238" s="59" t="s">
        <v>1170</v>
      </c>
      <c r="E238" s="25"/>
      <c r="F238" s="50"/>
      <c r="G238" s="66"/>
      <c r="H238" s="33"/>
      <c r="I238" s="22"/>
      <c r="J238" s="36">
        <f t="shared" si="10"/>
        <v>0</v>
      </c>
      <c r="O238" s="15"/>
      <c r="P238" s="15"/>
      <c r="Q238" s="15"/>
      <c r="R238" s="15"/>
      <c r="S238" s="15"/>
      <c r="T238" s="15"/>
      <c r="U238" s="15"/>
      <c r="V238" s="15"/>
      <c r="W238" s="15"/>
      <c r="X238" s="15"/>
      <c r="Z238" s="16"/>
    </row>
    <row r="239" spans="1:26" ht="28.8" outlineLevel="1" x14ac:dyDescent="0.3">
      <c r="A239" s="52"/>
      <c r="B239" s="53"/>
      <c r="C239" s="56"/>
      <c r="D239" s="59" t="s">
        <v>840</v>
      </c>
      <c r="E239" s="25"/>
      <c r="F239" s="50"/>
      <c r="G239" s="66"/>
      <c r="J239" s="36">
        <f t="shared" si="10"/>
        <v>0</v>
      </c>
      <c r="O239" s="15"/>
      <c r="P239" s="15"/>
      <c r="Q239" s="15"/>
      <c r="R239" s="15"/>
      <c r="S239" s="15"/>
      <c r="T239" s="15"/>
      <c r="U239" s="15"/>
      <c r="V239" s="15"/>
      <c r="W239" s="15"/>
      <c r="X239" s="15"/>
      <c r="Z239" s="16"/>
    </row>
    <row r="240" spans="1:26" ht="28.8" outlineLevel="1" x14ac:dyDescent="0.3">
      <c r="A240" s="52"/>
      <c r="B240" s="53"/>
      <c r="C240" s="56"/>
      <c r="D240" s="59" t="s">
        <v>839</v>
      </c>
      <c r="E240" s="25"/>
      <c r="F240" s="50"/>
      <c r="G240" s="66"/>
      <c r="J240" s="36">
        <f t="shared" si="10"/>
        <v>0</v>
      </c>
      <c r="O240" s="15"/>
      <c r="P240" s="15"/>
      <c r="Q240" s="15"/>
      <c r="R240" s="15"/>
      <c r="S240" s="15"/>
      <c r="T240" s="15"/>
      <c r="U240" s="15"/>
      <c r="V240" s="15"/>
      <c r="W240" s="15"/>
      <c r="X240" s="15"/>
      <c r="Z240" s="16"/>
    </row>
    <row r="241" spans="1:27" ht="28.8" outlineLevel="1" x14ac:dyDescent="0.3">
      <c r="A241" s="52"/>
      <c r="B241" s="53"/>
      <c r="C241" s="56"/>
      <c r="D241" s="59" t="s">
        <v>1171</v>
      </c>
      <c r="E241" s="25"/>
      <c r="F241" s="50"/>
      <c r="G241" s="66"/>
      <c r="J241" s="36">
        <f t="shared" si="10"/>
        <v>0</v>
      </c>
      <c r="K241" s="36">
        <v>13</v>
      </c>
      <c r="L241" s="14">
        <f>SUM(J229:J241)</f>
        <v>0</v>
      </c>
      <c r="O241" s="14"/>
      <c r="P241" s="14"/>
      <c r="Q241" s="14"/>
      <c r="R241" s="14"/>
      <c r="S241" s="14"/>
      <c r="T241" s="14"/>
      <c r="U241" s="14"/>
      <c r="V241" s="14"/>
      <c r="W241" s="14"/>
      <c r="X241" s="14"/>
    </row>
    <row r="242" spans="1:27" s="19" customFormat="1" ht="19.5" customHeight="1" x14ac:dyDescent="0.3">
      <c r="A242" s="42" t="s">
        <v>109</v>
      </c>
      <c r="B242" s="43"/>
      <c r="C242" s="42"/>
      <c r="D242" s="44"/>
      <c r="E242" s="47"/>
      <c r="F242" s="43"/>
      <c r="G242" s="65"/>
      <c r="H242" s="11"/>
      <c r="I242" s="24"/>
      <c r="J242" s="58" t="s">
        <v>47</v>
      </c>
      <c r="K242" s="58" t="s">
        <v>48</v>
      </c>
      <c r="L242" s="58" t="s">
        <v>49</v>
      </c>
      <c r="M242" s="58" t="str">
        <f>C243</f>
        <v>Risico’s inschatten</v>
      </c>
      <c r="N242" s="58" t="str">
        <f>C248</f>
        <v>Preventie</v>
      </c>
      <c r="O242" s="58" t="str">
        <f>C251</f>
        <v>EHBO / Behandeling</v>
      </c>
      <c r="P242" s="58" t="str">
        <f>C253</f>
        <v>Je veilig gedragen als passagier</v>
      </c>
      <c r="Q242" s="58" t="str">
        <f>C254</f>
        <v>Je veilig gedragen als voetganger</v>
      </c>
      <c r="R242" s="58" t="str">
        <f>C255</f>
        <v>Je veilig gedragen als fietser</v>
      </c>
      <c r="S242" s="58"/>
      <c r="T242" s="58"/>
      <c r="U242" s="58"/>
      <c r="V242" s="58"/>
      <c r="W242" s="58"/>
      <c r="X242" s="58"/>
      <c r="Y242" s="58"/>
      <c r="Z242" s="58"/>
      <c r="AA242" s="58"/>
    </row>
    <row r="243" spans="1:27" ht="22.5" customHeight="1" outlineLevel="1" x14ac:dyDescent="0.3">
      <c r="A243" s="51"/>
      <c r="B243" s="69" t="s">
        <v>31</v>
      </c>
      <c r="C243" s="70" t="s">
        <v>162</v>
      </c>
      <c r="D243" s="59" t="s">
        <v>279</v>
      </c>
      <c r="E243" s="25"/>
      <c r="F243" s="50"/>
      <c r="G243" s="66"/>
      <c r="J243" s="36">
        <f>IF(E243="X",1,0)</f>
        <v>0</v>
      </c>
      <c r="M243" s="36">
        <f>K247</f>
        <v>5</v>
      </c>
      <c r="N243" s="36">
        <f>K250</f>
        <v>3</v>
      </c>
      <c r="O243" s="36">
        <f>K252</f>
        <v>2</v>
      </c>
      <c r="P243" s="36">
        <f>K253</f>
        <v>1</v>
      </c>
      <c r="Q243" s="36">
        <f>K254</f>
        <v>1</v>
      </c>
      <c r="R243" s="36">
        <f>K255</f>
        <v>1</v>
      </c>
    </row>
    <row r="244" spans="1:27" ht="36" customHeight="1" outlineLevel="1" x14ac:dyDescent="0.3">
      <c r="A244" s="52"/>
      <c r="B244" s="53"/>
      <c r="D244" s="59" t="s">
        <v>280</v>
      </c>
      <c r="E244" s="25"/>
      <c r="F244" s="50"/>
      <c r="G244" s="66"/>
      <c r="J244" s="36">
        <f t="shared" ref="J244:J255" si="12">IF(E244="X",1,0)</f>
        <v>0</v>
      </c>
      <c r="M244" s="36">
        <f>L247</f>
        <v>0</v>
      </c>
      <c r="N244" s="36">
        <f>L250</f>
        <v>0</v>
      </c>
      <c r="O244" s="36">
        <f>L252</f>
        <v>0</v>
      </c>
      <c r="P244" s="36">
        <f>L253</f>
        <v>0</v>
      </c>
      <c r="Q244" s="36">
        <f>L254</f>
        <v>0</v>
      </c>
      <c r="R244" s="36">
        <f>L255</f>
        <v>0</v>
      </c>
    </row>
    <row r="245" spans="1:27" ht="36.75" customHeight="1" outlineLevel="1" x14ac:dyDescent="0.3">
      <c r="A245" s="52"/>
      <c r="B245" s="53"/>
      <c r="C245" s="56"/>
      <c r="D245" s="59" t="s">
        <v>281</v>
      </c>
      <c r="E245" s="25"/>
      <c r="F245" s="50"/>
      <c r="G245" s="66"/>
      <c r="J245" s="36">
        <f t="shared" si="12"/>
        <v>0</v>
      </c>
      <c r="K245" s="50"/>
      <c r="L245" s="50"/>
      <c r="M245" s="63">
        <f t="shared" ref="M245:R245" si="13">M244/M243*100</f>
        <v>0</v>
      </c>
      <c r="N245" s="63">
        <f t="shared" si="13"/>
        <v>0</v>
      </c>
      <c r="O245" s="63">
        <f t="shared" si="13"/>
        <v>0</v>
      </c>
      <c r="P245" s="63">
        <f t="shared" si="13"/>
        <v>0</v>
      </c>
      <c r="Q245" s="63">
        <f t="shared" si="13"/>
        <v>0</v>
      </c>
      <c r="R245" s="63">
        <f t="shared" si="13"/>
        <v>0</v>
      </c>
      <c r="S245" s="63"/>
      <c r="T245" s="63"/>
      <c r="U245" s="63"/>
      <c r="V245" s="63"/>
      <c r="W245" s="63"/>
      <c r="X245" s="63"/>
      <c r="Y245" s="63"/>
      <c r="Z245" s="63"/>
      <c r="AA245" s="63"/>
    </row>
    <row r="246" spans="1:27" ht="35.25" customHeight="1" outlineLevel="1" x14ac:dyDescent="0.3">
      <c r="A246" s="52"/>
      <c r="B246" s="53"/>
      <c r="C246" s="56"/>
      <c r="D246" s="59" t="s">
        <v>282</v>
      </c>
      <c r="E246" s="25"/>
      <c r="F246" s="50"/>
      <c r="G246" s="66"/>
      <c r="J246" s="36">
        <f t="shared" si="12"/>
        <v>0</v>
      </c>
      <c r="L246" s="14"/>
      <c r="M246" s="63"/>
      <c r="N246" s="63"/>
      <c r="O246" s="63"/>
      <c r="P246" s="63"/>
      <c r="Q246" s="63"/>
      <c r="R246" s="63"/>
      <c r="S246" s="63"/>
      <c r="T246" s="63"/>
      <c r="U246" s="63"/>
      <c r="V246" s="63"/>
      <c r="W246" s="63"/>
      <c r="X246" s="63"/>
      <c r="Y246" s="63"/>
      <c r="Z246" s="63"/>
      <c r="AA246" s="63"/>
    </row>
    <row r="247" spans="1:27" ht="22.5" customHeight="1" outlineLevel="1" x14ac:dyDescent="0.3">
      <c r="A247" s="52"/>
      <c r="B247" s="53"/>
      <c r="C247" s="56"/>
      <c r="D247" s="59" t="s">
        <v>283</v>
      </c>
      <c r="E247" s="25"/>
      <c r="F247" s="50"/>
      <c r="G247" s="66"/>
      <c r="J247" s="36">
        <f t="shared" si="12"/>
        <v>0</v>
      </c>
      <c r="K247" s="36">
        <v>5</v>
      </c>
      <c r="L247" s="14">
        <f>SUM(J243:J247)</f>
        <v>0</v>
      </c>
      <c r="M247" s="63"/>
      <c r="N247" s="63"/>
      <c r="O247" s="63"/>
      <c r="P247" s="63"/>
      <c r="Q247" s="63"/>
      <c r="R247" s="63"/>
      <c r="S247" s="63"/>
      <c r="T247" s="63"/>
      <c r="U247" s="63"/>
      <c r="V247" s="63"/>
      <c r="W247" s="63"/>
      <c r="X247" s="63"/>
      <c r="Y247" s="63"/>
      <c r="Z247" s="63"/>
      <c r="AA247" s="63"/>
    </row>
    <row r="248" spans="1:27" ht="35.25" customHeight="1" outlineLevel="1" x14ac:dyDescent="0.3">
      <c r="A248" s="52"/>
      <c r="B248" s="53"/>
      <c r="C248" s="71" t="s">
        <v>164</v>
      </c>
      <c r="D248" s="59" t="s">
        <v>841</v>
      </c>
      <c r="E248" s="25"/>
      <c r="F248" s="50"/>
      <c r="G248" s="66"/>
      <c r="J248" s="36">
        <f t="shared" si="12"/>
        <v>0</v>
      </c>
      <c r="K248" s="50"/>
      <c r="L248" s="50"/>
    </row>
    <row r="249" spans="1:27" ht="21.75" customHeight="1" outlineLevel="1" x14ac:dyDescent="0.3">
      <c r="A249" s="52"/>
      <c r="B249" s="53"/>
      <c r="D249" s="59" t="s">
        <v>842</v>
      </c>
      <c r="E249" s="25"/>
      <c r="F249" s="50"/>
      <c r="G249" s="66"/>
      <c r="J249" s="36">
        <f t="shared" si="12"/>
        <v>0</v>
      </c>
      <c r="K249" s="14"/>
      <c r="L249" s="14"/>
    </row>
    <row r="250" spans="1:27" ht="22.5" customHeight="1" outlineLevel="1" x14ac:dyDescent="0.3">
      <c r="A250" s="52"/>
      <c r="B250" s="53"/>
      <c r="C250" s="56"/>
      <c r="D250" s="59" t="s">
        <v>843</v>
      </c>
      <c r="E250" s="25"/>
      <c r="F250" s="50"/>
      <c r="G250" s="66"/>
      <c r="J250" s="36">
        <f t="shared" si="12"/>
        <v>0</v>
      </c>
      <c r="K250" s="14">
        <v>3</v>
      </c>
      <c r="L250" s="14">
        <f>SUM(J248:J250)</f>
        <v>0</v>
      </c>
    </row>
    <row r="251" spans="1:27" ht="19.5" customHeight="1" outlineLevel="1" x14ac:dyDescent="0.3">
      <c r="A251" s="52"/>
      <c r="B251" s="53"/>
      <c r="C251" s="71" t="s">
        <v>168</v>
      </c>
      <c r="D251" s="59" t="s">
        <v>284</v>
      </c>
      <c r="E251" s="25"/>
      <c r="F251" s="50"/>
      <c r="G251" s="66"/>
      <c r="J251" s="36">
        <f t="shared" si="12"/>
        <v>0</v>
      </c>
      <c r="K251" s="50"/>
      <c r="L251" s="50"/>
    </row>
    <row r="252" spans="1:27" ht="18.75" customHeight="1" outlineLevel="1" x14ac:dyDescent="0.3">
      <c r="A252" s="52"/>
      <c r="B252" s="53"/>
      <c r="C252" s="56"/>
      <c r="D252" s="59" t="s">
        <v>844</v>
      </c>
      <c r="E252" s="25"/>
      <c r="F252" s="50"/>
      <c r="G252" s="66"/>
      <c r="J252" s="36">
        <f t="shared" si="12"/>
        <v>0</v>
      </c>
      <c r="K252" s="36">
        <v>2</v>
      </c>
      <c r="L252" s="14">
        <f>SUM(J251:J252)</f>
        <v>0</v>
      </c>
    </row>
    <row r="253" spans="1:27" ht="32.25" customHeight="1" outlineLevel="1" x14ac:dyDescent="0.3">
      <c r="A253" s="52"/>
      <c r="B253" s="71" t="s">
        <v>110</v>
      </c>
      <c r="C253" s="71" t="s">
        <v>170</v>
      </c>
      <c r="D253" s="79" t="s">
        <v>101</v>
      </c>
      <c r="E253" s="26" t="s">
        <v>101</v>
      </c>
      <c r="F253" s="50"/>
      <c r="G253" s="66"/>
      <c r="J253" s="36">
        <f t="shared" si="12"/>
        <v>0</v>
      </c>
      <c r="K253" s="36">
        <v>1</v>
      </c>
      <c r="L253" s="14">
        <f>SUM(J253:J253)</f>
        <v>0</v>
      </c>
    </row>
    <row r="254" spans="1:27" s="36" customFormat="1" ht="32.25" customHeight="1" outlineLevel="1" x14ac:dyDescent="0.3">
      <c r="A254" s="52"/>
      <c r="B254" s="53"/>
      <c r="C254" s="71" t="s">
        <v>176</v>
      </c>
      <c r="D254" s="79" t="s">
        <v>101</v>
      </c>
      <c r="E254" s="26" t="s">
        <v>101</v>
      </c>
      <c r="F254" s="50"/>
      <c r="G254" s="66"/>
      <c r="H254" s="33"/>
      <c r="I254" s="22"/>
      <c r="J254" s="36">
        <f t="shared" si="12"/>
        <v>0</v>
      </c>
      <c r="K254" s="36">
        <v>1</v>
      </c>
      <c r="L254" s="14">
        <f t="shared" ref="L254:L255" si="14">SUM(J254:J254)</f>
        <v>0</v>
      </c>
    </row>
    <row r="255" spans="1:27" s="36" customFormat="1" ht="35.25" customHeight="1" outlineLevel="1" x14ac:dyDescent="0.3">
      <c r="A255" s="51"/>
      <c r="B255" s="53"/>
      <c r="C255" s="71" t="s">
        <v>183</v>
      </c>
      <c r="D255" s="79" t="s">
        <v>101</v>
      </c>
      <c r="E255" s="26" t="s">
        <v>101</v>
      </c>
      <c r="F255" s="50"/>
      <c r="G255" s="66"/>
      <c r="H255" s="33"/>
      <c r="I255" s="22"/>
      <c r="J255" s="36">
        <f t="shared" si="12"/>
        <v>0</v>
      </c>
      <c r="K255" s="36">
        <v>1</v>
      </c>
      <c r="L255" s="14">
        <f t="shared" si="14"/>
        <v>0</v>
      </c>
    </row>
    <row r="256" spans="1:27" x14ac:dyDescent="0.3">
      <c r="A256" s="94"/>
      <c r="B256" s="94"/>
      <c r="C256" s="94"/>
    </row>
  </sheetData>
  <dataConsolidate/>
  <mergeCells count="8">
    <mergeCell ref="B120:C125"/>
    <mergeCell ref="A2:D2"/>
    <mergeCell ref="B104:C108"/>
    <mergeCell ref="B109:C113"/>
    <mergeCell ref="B114:C116"/>
    <mergeCell ref="B117:C119"/>
    <mergeCell ref="D17:D18"/>
    <mergeCell ref="D19:D20"/>
  </mergeCells>
  <printOptions headings="1"/>
  <pageMargins left="0.23622047244094491" right="0.23622047244094491" top="0.74803149606299213" bottom="0.74803149606299213" header="0.31496062992125984" footer="0.31496062992125984"/>
  <pageSetup paperSize="9" scale="79"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0"/>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1.33203125" style="31" customWidth="1"/>
    <col min="4" max="4" width="60.77734375" style="29" customWidth="1"/>
    <col min="5" max="5" width="13" style="46" customWidth="1"/>
    <col min="6" max="6" width="25.5546875" style="28" customWidth="1"/>
    <col min="7" max="7" width="36" style="28" customWidth="1"/>
    <col min="8" max="8" width="11.5546875" style="33" customWidth="1"/>
    <col min="9" max="9" width="236"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7" x14ac:dyDescent="0.3">
      <c r="A1" s="32"/>
      <c r="B1" s="33"/>
      <c r="C1" s="34"/>
      <c r="D1" s="35"/>
      <c r="E1" s="45"/>
      <c r="F1" s="33"/>
      <c r="G1" s="33"/>
    </row>
    <row r="2" spans="1:27" ht="45" customHeight="1" x14ac:dyDescent="0.3">
      <c r="A2" s="141" t="s">
        <v>845</v>
      </c>
      <c r="B2" s="141"/>
      <c r="C2" s="141"/>
      <c r="D2" s="141"/>
      <c r="E2" s="45"/>
      <c r="F2" s="33"/>
      <c r="G2" s="33"/>
    </row>
    <row r="3" spans="1:27"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7"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C8</f>
        <v>Kwaliteiten</v>
      </c>
      <c r="O4" s="58" t="str">
        <f>C12</f>
        <v>Beeld van mezelf</v>
      </c>
      <c r="P4" s="58" t="str">
        <f>C16</f>
        <v>Gevoelens hanteren</v>
      </c>
      <c r="Q4" s="58" t="str">
        <f>C19</f>
        <v>Impulscontrole</v>
      </c>
      <c r="R4" s="58" t="str">
        <f>C21</f>
        <v>Doelgericht gedrag</v>
      </c>
      <c r="S4" s="58" t="str">
        <f>C26</f>
        <v>Inlevingsvermogen</v>
      </c>
      <c r="T4" s="58" t="str">
        <f>C32</f>
        <v>Individu en groep</v>
      </c>
      <c r="U4" s="58" t="str">
        <f>C35</f>
        <v>Gedrag inschatten van de ander</v>
      </c>
      <c r="V4" s="58" t="str">
        <f>C40</f>
        <v>Omgaan met elkaar</v>
      </c>
      <c r="W4" s="58" t="str">
        <f>C48</f>
        <v>Samenwerken</v>
      </c>
      <c r="X4" s="58" t="str">
        <f>C52</f>
        <v>Omgaan met sociale druk</v>
      </c>
      <c r="Y4" s="58" t="str">
        <f>C57</f>
        <v>Conflicten hanteren</v>
      </c>
      <c r="Z4" s="58" t="str">
        <f>C62</f>
        <v>Weloverwogen kiezen</v>
      </c>
      <c r="AA4" s="58" t="str">
        <f>C66</f>
        <v>Verantwoordelijkheid nemen</v>
      </c>
    </row>
    <row r="5" spans="1:27" outlineLevel="1" x14ac:dyDescent="0.3">
      <c r="A5" s="51"/>
      <c r="B5" s="53" t="s">
        <v>11</v>
      </c>
      <c r="C5" s="56" t="s">
        <v>4</v>
      </c>
      <c r="D5" s="59" t="s">
        <v>711</v>
      </c>
      <c r="E5" s="25"/>
      <c r="F5" s="50"/>
      <c r="G5" s="66"/>
      <c r="J5" s="36">
        <f>IF(E5="X",1,0)</f>
        <v>0</v>
      </c>
      <c r="M5" s="36">
        <f>K7</f>
        <v>3</v>
      </c>
      <c r="N5" s="36">
        <f>K11</f>
        <v>4</v>
      </c>
      <c r="O5" s="36">
        <f>K15</f>
        <v>4</v>
      </c>
      <c r="P5" s="36">
        <f>K18</f>
        <v>3</v>
      </c>
      <c r="Q5" s="36">
        <f>K20</f>
        <v>2</v>
      </c>
      <c r="R5" s="36">
        <f>K25</f>
        <v>5</v>
      </c>
      <c r="S5" s="36">
        <f>K31</f>
        <v>6</v>
      </c>
      <c r="T5" s="36">
        <f>K34</f>
        <v>3</v>
      </c>
      <c r="U5" s="36">
        <f>K39</f>
        <v>5</v>
      </c>
      <c r="V5" s="36">
        <f>K47</f>
        <v>8</v>
      </c>
      <c r="W5" s="36">
        <f>K51</f>
        <v>4</v>
      </c>
      <c r="X5" s="36">
        <f>K56</f>
        <v>5</v>
      </c>
      <c r="Y5" s="36">
        <f>K61</f>
        <v>5</v>
      </c>
      <c r="Z5" s="36">
        <f>K65</f>
        <v>4</v>
      </c>
      <c r="AA5" s="36">
        <f>K69</f>
        <v>4</v>
      </c>
    </row>
    <row r="6" spans="1:27" ht="43.2" outlineLevel="1" x14ac:dyDescent="0.3">
      <c r="A6" s="52"/>
      <c r="B6" s="53"/>
      <c r="C6" s="56"/>
      <c r="D6" s="59" t="s">
        <v>204</v>
      </c>
      <c r="E6" s="25"/>
      <c r="F6" s="50"/>
      <c r="G6" s="66"/>
      <c r="J6" s="36">
        <f t="shared" ref="J6:J66" si="0">IF(E6="X",1,0)</f>
        <v>0</v>
      </c>
      <c r="M6" s="36">
        <f>L7</f>
        <v>0</v>
      </c>
      <c r="N6" s="36">
        <f>L11</f>
        <v>0</v>
      </c>
      <c r="O6" s="36">
        <f>L15</f>
        <v>0</v>
      </c>
      <c r="P6" s="36">
        <f>L18</f>
        <v>0</v>
      </c>
      <c r="Q6" s="36">
        <f>L20</f>
        <v>0</v>
      </c>
      <c r="R6" s="36">
        <f>L25</f>
        <v>0</v>
      </c>
      <c r="S6" s="36">
        <f>L31</f>
        <v>0</v>
      </c>
      <c r="T6" s="36">
        <f>L34</f>
        <v>0</v>
      </c>
      <c r="U6" s="36">
        <f>L39</f>
        <v>0</v>
      </c>
      <c r="V6" s="36">
        <f>L47</f>
        <v>0</v>
      </c>
      <c r="W6" s="36">
        <f>L51</f>
        <v>0</v>
      </c>
      <c r="X6" s="36">
        <f>L56</f>
        <v>0</v>
      </c>
      <c r="Y6" s="36">
        <f>L61</f>
        <v>0</v>
      </c>
      <c r="Z6" s="36">
        <f>L65</f>
        <v>0</v>
      </c>
      <c r="AA6" s="36">
        <f>L69</f>
        <v>0</v>
      </c>
    </row>
    <row r="7" spans="1:27" outlineLevel="1" x14ac:dyDescent="0.3">
      <c r="A7" s="52"/>
      <c r="B7" s="53"/>
      <c r="D7" s="59" t="s">
        <v>852</v>
      </c>
      <c r="E7" s="25"/>
      <c r="F7" s="50"/>
      <c r="G7" s="66"/>
      <c r="J7" s="36">
        <f t="shared" si="0"/>
        <v>0</v>
      </c>
      <c r="K7" s="14">
        <v>3</v>
      </c>
      <c r="L7" s="14">
        <f>SUM(J5:J7)</f>
        <v>0</v>
      </c>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7" outlineLevel="1" x14ac:dyDescent="0.3">
      <c r="A8" s="52"/>
      <c r="B8" s="53"/>
      <c r="C8" s="55" t="s">
        <v>5</v>
      </c>
      <c r="D8" s="29" t="s">
        <v>712</v>
      </c>
      <c r="E8" s="25"/>
      <c r="F8" s="50"/>
      <c r="G8" s="66"/>
      <c r="J8" s="36">
        <f t="shared" si="0"/>
        <v>0</v>
      </c>
    </row>
    <row r="9" spans="1:27" ht="28.8" outlineLevel="1" x14ac:dyDescent="0.3">
      <c r="A9" s="52"/>
      <c r="B9" s="53"/>
      <c r="C9" s="56"/>
      <c r="D9" s="59" t="s">
        <v>713</v>
      </c>
      <c r="E9" s="25"/>
      <c r="F9" s="50"/>
      <c r="G9" s="66"/>
      <c r="J9" s="36">
        <f t="shared" si="0"/>
        <v>0</v>
      </c>
    </row>
    <row r="10" spans="1:27" outlineLevel="1" x14ac:dyDescent="0.3">
      <c r="A10" s="52"/>
      <c r="B10" s="53"/>
      <c r="C10" s="56"/>
      <c r="D10" s="59" t="s">
        <v>714</v>
      </c>
      <c r="E10" s="25"/>
      <c r="F10" s="50"/>
      <c r="G10" s="66"/>
      <c r="J10" s="36">
        <f t="shared" si="0"/>
        <v>0</v>
      </c>
    </row>
    <row r="11" spans="1:27" ht="28.8" outlineLevel="1" x14ac:dyDescent="0.3">
      <c r="A11" s="52"/>
      <c r="B11" s="53"/>
      <c r="C11" s="48"/>
      <c r="D11" s="59" t="s">
        <v>570</v>
      </c>
      <c r="E11" s="25"/>
      <c r="F11" s="50"/>
      <c r="G11" s="66"/>
      <c r="J11" s="36">
        <f t="shared" si="0"/>
        <v>0</v>
      </c>
      <c r="K11" s="14">
        <v>4</v>
      </c>
      <c r="L11" s="14">
        <f>SUM(J8:J11)</f>
        <v>0</v>
      </c>
    </row>
    <row r="12" spans="1:27" ht="28.8" outlineLevel="1" x14ac:dyDescent="0.3">
      <c r="A12" s="52"/>
      <c r="B12" s="53"/>
      <c r="C12" s="71" t="s">
        <v>56</v>
      </c>
      <c r="D12" s="59" t="s">
        <v>715</v>
      </c>
      <c r="E12" s="25"/>
      <c r="F12" s="50"/>
      <c r="G12" s="66"/>
      <c r="J12" s="36">
        <f t="shared" si="0"/>
        <v>0</v>
      </c>
      <c r="K12" s="50"/>
      <c r="L12" s="50"/>
    </row>
    <row r="13" spans="1:27" ht="28.8" outlineLevel="1" x14ac:dyDescent="0.3">
      <c r="A13" s="52"/>
      <c r="B13" s="53"/>
      <c r="C13" s="70"/>
      <c r="D13" s="59" t="s">
        <v>854</v>
      </c>
      <c r="E13" s="25"/>
      <c r="F13" s="50"/>
      <c r="G13" s="66"/>
      <c r="J13" s="36">
        <f t="shared" si="0"/>
        <v>0</v>
      </c>
      <c r="L13" s="14"/>
    </row>
    <row r="14" spans="1:27" ht="28.8" outlineLevel="1" x14ac:dyDescent="0.3">
      <c r="A14" s="52"/>
      <c r="B14" s="53"/>
      <c r="C14" s="70"/>
      <c r="D14" s="59" t="s">
        <v>855</v>
      </c>
      <c r="E14" s="25"/>
      <c r="F14" s="50"/>
      <c r="G14" s="66"/>
      <c r="J14" s="36">
        <f t="shared" si="0"/>
        <v>0</v>
      </c>
      <c r="L14" s="14"/>
    </row>
    <row r="15" spans="1:27" ht="28.8" outlineLevel="1" x14ac:dyDescent="0.3">
      <c r="A15" s="52"/>
      <c r="B15" s="53"/>
      <c r="C15" s="70"/>
      <c r="D15" s="59" t="s">
        <v>718</v>
      </c>
      <c r="E15" s="25"/>
      <c r="F15" s="50"/>
      <c r="G15" s="66"/>
      <c r="J15" s="36">
        <f t="shared" si="0"/>
        <v>0</v>
      </c>
      <c r="K15" s="36">
        <v>4</v>
      </c>
      <c r="L15" s="14">
        <f>SUM(J12:J15)</f>
        <v>0</v>
      </c>
    </row>
    <row r="16" spans="1:27" ht="28.8" outlineLevel="1" x14ac:dyDescent="0.3">
      <c r="A16" s="52"/>
      <c r="B16" s="54" t="s">
        <v>7</v>
      </c>
      <c r="C16" s="71" t="s">
        <v>8</v>
      </c>
      <c r="D16" s="59" t="s">
        <v>1172</v>
      </c>
      <c r="E16" s="25"/>
      <c r="F16" s="50"/>
      <c r="G16" s="66"/>
      <c r="J16" s="36">
        <f t="shared" si="0"/>
        <v>0</v>
      </c>
    </row>
    <row r="17" spans="1:29" s="36" customFormat="1" ht="28.8" outlineLevel="1" x14ac:dyDescent="0.3">
      <c r="A17" s="52"/>
      <c r="B17" s="53"/>
      <c r="C17" s="70"/>
      <c r="D17" s="59" t="s">
        <v>1173</v>
      </c>
      <c r="E17" s="25"/>
      <c r="F17" s="50"/>
      <c r="G17" s="66"/>
      <c r="H17" s="33"/>
      <c r="I17" s="22"/>
      <c r="J17" s="36">
        <f t="shared" si="0"/>
        <v>0</v>
      </c>
      <c r="AB17" s="50"/>
      <c r="AC17" s="50"/>
    </row>
    <row r="18" spans="1:29" s="36" customFormat="1" ht="28.8" outlineLevel="1" x14ac:dyDescent="0.3">
      <c r="A18" s="52"/>
      <c r="B18" s="53"/>
      <c r="C18" s="56"/>
      <c r="D18" s="59" t="s">
        <v>1174</v>
      </c>
      <c r="E18" s="25"/>
      <c r="F18" s="50"/>
      <c r="G18" s="66"/>
      <c r="H18" s="33"/>
      <c r="I18" s="22"/>
      <c r="J18" s="36">
        <f t="shared" si="0"/>
        <v>0</v>
      </c>
      <c r="K18" s="36">
        <v>3</v>
      </c>
      <c r="L18" s="14">
        <f>SUM(J16:J18)</f>
        <v>0</v>
      </c>
    </row>
    <row r="19" spans="1:29" s="36" customFormat="1" ht="28.8" outlineLevel="1" x14ac:dyDescent="0.3">
      <c r="A19" s="52"/>
      <c r="B19" s="53"/>
      <c r="C19" s="55" t="s">
        <v>9</v>
      </c>
      <c r="D19" s="59" t="s">
        <v>1175</v>
      </c>
      <c r="E19" s="25"/>
      <c r="F19" s="50"/>
      <c r="G19" s="66"/>
      <c r="H19" s="33"/>
      <c r="I19" s="22"/>
      <c r="J19" s="36">
        <f t="shared" si="0"/>
        <v>0</v>
      </c>
    </row>
    <row r="20" spans="1:29" s="36" customFormat="1" ht="49.5" customHeight="1" outlineLevel="1" x14ac:dyDescent="0.3">
      <c r="A20" s="52"/>
      <c r="B20" s="53"/>
      <c r="C20" s="56"/>
      <c r="D20" s="59" t="s">
        <v>1176</v>
      </c>
      <c r="E20" s="25"/>
      <c r="F20" s="50"/>
      <c r="G20" s="66"/>
      <c r="H20" s="33"/>
      <c r="I20" s="22"/>
      <c r="J20" s="36">
        <f t="shared" si="0"/>
        <v>0</v>
      </c>
      <c r="K20" s="36">
        <v>2</v>
      </c>
      <c r="L20" s="14">
        <f>SUM(J19:J20)</f>
        <v>0</v>
      </c>
    </row>
    <row r="21" spans="1:29" s="36" customFormat="1" ht="28.8" outlineLevel="1" x14ac:dyDescent="0.3">
      <c r="A21" s="51"/>
      <c r="B21" s="53"/>
      <c r="C21" s="55" t="s">
        <v>10</v>
      </c>
      <c r="D21" s="59" t="s">
        <v>1177</v>
      </c>
      <c r="E21" s="25"/>
      <c r="F21" s="50"/>
      <c r="G21" s="66"/>
      <c r="H21" s="33"/>
      <c r="I21" s="22"/>
      <c r="J21" s="36">
        <f t="shared" si="0"/>
        <v>0</v>
      </c>
    </row>
    <row r="22" spans="1:29" s="36" customFormat="1" outlineLevel="1" x14ac:dyDescent="0.3">
      <c r="A22" s="51"/>
      <c r="B22" s="53"/>
      <c r="C22" s="56"/>
      <c r="D22" s="59" t="s">
        <v>1131</v>
      </c>
      <c r="E22" s="25"/>
      <c r="F22" s="50"/>
      <c r="G22" s="66"/>
      <c r="H22" s="33"/>
      <c r="I22" s="22"/>
      <c r="J22" s="36">
        <f t="shared" si="0"/>
        <v>0</v>
      </c>
    </row>
    <row r="23" spans="1:29" s="36" customFormat="1" ht="28.8" outlineLevel="1" x14ac:dyDescent="0.3">
      <c r="A23" s="51"/>
      <c r="B23" s="53"/>
      <c r="C23" s="60"/>
      <c r="D23" s="61" t="s">
        <v>1178</v>
      </c>
      <c r="E23" s="25"/>
      <c r="F23" s="50"/>
      <c r="G23" s="66"/>
      <c r="H23" s="33"/>
      <c r="I23" s="22"/>
      <c r="J23" s="36">
        <f t="shared" si="0"/>
        <v>0</v>
      </c>
    </row>
    <row r="24" spans="1:29" s="36" customFormat="1" ht="28.8" outlineLevel="1" x14ac:dyDescent="0.3">
      <c r="A24" s="51"/>
      <c r="B24" s="53"/>
      <c r="C24" s="60"/>
      <c r="D24" s="61" t="s">
        <v>1179</v>
      </c>
      <c r="E24" s="25"/>
      <c r="F24" s="50"/>
      <c r="G24" s="66"/>
      <c r="H24" s="33"/>
      <c r="I24" s="22"/>
      <c r="J24" s="36">
        <f t="shared" si="0"/>
        <v>0</v>
      </c>
    </row>
    <row r="25" spans="1:29" s="36" customFormat="1" ht="18.75" customHeight="1" outlineLevel="1" x14ac:dyDescent="0.3">
      <c r="A25" s="51"/>
      <c r="B25" s="53"/>
      <c r="C25" s="48"/>
      <c r="D25" s="59" t="s">
        <v>1180</v>
      </c>
      <c r="E25" s="25"/>
      <c r="F25" s="50"/>
      <c r="G25" s="66"/>
      <c r="H25" s="33"/>
      <c r="I25" s="22"/>
      <c r="J25" s="36">
        <f t="shared" si="0"/>
        <v>0</v>
      </c>
      <c r="K25" s="36">
        <v>5</v>
      </c>
      <c r="L25" s="14">
        <f>SUM(J21:J25)</f>
        <v>0</v>
      </c>
    </row>
    <row r="26" spans="1:29" s="36" customFormat="1" ht="35.25" customHeight="1" outlineLevel="1" x14ac:dyDescent="0.3">
      <c r="A26" s="51"/>
      <c r="B26" s="54" t="s">
        <v>12</v>
      </c>
      <c r="C26" s="55" t="s">
        <v>13</v>
      </c>
      <c r="D26" s="59" t="s">
        <v>228</v>
      </c>
      <c r="E26" s="25"/>
      <c r="F26" s="50"/>
      <c r="G26" s="66"/>
      <c r="H26" s="33"/>
      <c r="I26" s="22"/>
      <c r="J26" s="36">
        <f t="shared" si="0"/>
        <v>0</v>
      </c>
    </row>
    <row r="27" spans="1:29" s="36" customFormat="1" ht="32.25" customHeight="1" outlineLevel="1" x14ac:dyDescent="0.3">
      <c r="A27" s="51"/>
      <c r="B27" s="53"/>
      <c r="C27" s="60"/>
      <c r="D27" s="61" t="s">
        <v>229</v>
      </c>
      <c r="E27" s="25"/>
      <c r="F27" s="50"/>
      <c r="G27" s="66"/>
      <c r="H27" s="33"/>
      <c r="I27" s="22"/>
      <c r="J27" s="36">
        <f t="shared" si="0"/>
        <v>0</v>
      </c>
    </row>
    <row r="28" spans="1:29" s="36" customFormat="1" ht="32.25" customHeight="1" outlineLevel="1" x14ac:dyDescent="0.3">
      <c r="A28" s="51"/>
      <c r="B28" s="53"/>
      <c r="C28" s="60"/>
      <c r="D28" s="61" t="s">
        <v>231</v>
      </c>
      <c r="E28" s="25"/>
      <c r="F28" s="50"/>
      <c r="G28" s="66"/>
      <c r="H28" s="33"/>
      <c r="I28" s="22"/>
      <c r="J28" s="36">
        <f t="shared" si="0"/>
        <v>0</v>
      </c>
    </row>
    <row r="29" spans="1:29" s="36" customFormat="1" ht="32.25" customHeight="1" outlineLevel="1" x14ac:dyDescent="0.3">
      <c r="A29" s="51"/>
      <c r="B29" s="53"/>
      <c r="C29" s="60"/>
      <c r="D29" s="61" t="s">
        <v>232</v>
      </c>
      <c r="E29" s="25"/>
      <c r="F29" s="50"/>
      <c r="G29" s="66"/>
      <c r="H29" s="33"/>
      <c r="I29" s="22"/>
      <c r="J29" s="36">
        <f t="shared" si="0"/>
        <v>0</v>
      </c>
    </row>
    <row r="30" spans="1:29" s="36" customFormat="1" ht="20.25" customHeight="1" outlineLevel="1" x14ac:dyDescent="0.3">
      <c r="A30" s="51"/>
      <c r="B30" s="53"/>
      <c r="C30" s="48"/>
      <c r="D30" s="59" t="s">
        <v>233</v>
      </c>
      <c r="E30" s="25"/>
      <c r="F30" s="50"/>
      <c r="G30" s="66"/>
      <c r="H30" s="33"/>
      <c r="I30" s="22"/>
      <c r="J30" s="36">
        <f t="shared" si="0"/>
        <v>0</v>
      </c>
    </row>
    <row r="31" spans="1:29" s="36" customFormat="1" ht="20.25" customHeight="1" outlineLevel="1" x14ac:dyDescent="0.3">
      <c r="A31" s="51"/>
      <c r="B31" s="53"/>
      <c r="C31" s="56"/>
      <c r="D31" s="59" t="s">
        <v>863</v>
      </c>
      <c r="E31" s="25"/>
      <c r="F31" s="50"/>
      <c r="G31" s="66"/>
      <c r="H31" s="33"/>
      <c r="I31" s="22"/>
      <c r="J31" s="36">
        <f t="shared" si="0"/>
        <v>0</v>
      </c>
      <c r="K31" s="36">
        <v>6</v>
      </c>
      <c r="L31" s="14">
        <f>SUM(J26:J31)</f>
        <v>0</v>
      </c>
    </row>
    <row r="32" spans="1:29" s="36" customFormat="1" ht="33.75" customHeight="1" outlineLevel="1" x14ac:dyDescent="0.3">
      <c r="A32" s="51"/>
      <c r="B32" s="53"/>
      <c r="C32" s="55" t="s">
        <v>14</v>
      </c>
      <c r="D32" s="59" t="s">
        <v>726</v>
      </c>
      <c r="E32" s="25"/>
      <c r="F32" s="50"/>
      <c r="G32" s="66"/>
      <c r="H32" s="33"/>
      <c r="I32" s="22"/>
      <c r="J32" s="36">
        <f t="shared" si="0"/>
        <v>0</v>
      </c>
    </row>
    <row r="33" spans="1:12" s="36" customFormat="1" ht="33.75" customHeight="1" outlineLevel="1" x14ac:dyDescent="0.3">
      <c r="A33" s="51"/>
      <c r="B33" s="53"/>
      <c r="C33" s="56"/>
      <c r="D33" s="59" t="s">
        <v>237</v>
      </c>
      <c r="E33" s="25"/>
      <c r="F33" s="50"/>
      <c r="G33" s="66"/>
      <c r="H33" s="33"/>
      <c r="I33" s="22"/>
      <c r="J33" s="36">
        <f t="shared" si="0"/>
        <v>0</v>
      </c>
    </row>
    <row r="34" spans="1:12" s="36" customFormat="1" ht="33" customHeight="1" outlineLevel="1" x14ac:dyDescent="0.3">
      <c r="A34" s="51"/>
      <c r="B34" s="53"/>
      <c r="C34" s="56"/>
      <c r="D34" s="59" t="s">
        <v>238</v>
      </c>
      <c r="E34" s="25"/>
      <c r="F34" s="50"/>
      <c r="G34" s="66"/>
      <c r="H34" s="33"/>
      <c r="I34" s="22"/>
      <c r="J34" s="36">
        <f t="shared" si="0"/>
        <v>0</v>
      </c>
      <c r="K34" s="36">
        <v>3</v>
      </c>
      <c r="L34" s="14">
        <f>SUM(J32:J34)</f>
        <v>0</v>
      </c>
    </row>
    <row r="35" spans="1:12" s="36" customFormat="1" ht="35.1" customHeight="1" outlineLevel="1" x14ac:dyDescent="0.3">
      <c r="A35" s="51"/>
      <c r="B35" s="53"/>
      <c r="C35" s="55" t="s">
        <v>15</v>
      </c>
      <c r="D35" s="59" t="s">
        <v>727</v>
      </c>
      <c r="E35" s="25"/>
      <c r="F35" s="50"/>
      <c r="G35" s="66"/>
      <c r="H35" s="33"/>
      <c r="I35" s="22"/>
      <c r="J35" s="36">
        <f t="shared" si="0"/>
        <v>0</v>
      </c>
    </row>
    <row r="36" spans="1:12" s="36" customFormat="1" ht="21" customHeight="1" outlineLevel="1" x14ac:dyDescent="0.3">
      <c r="A36" s="51"/>
      <c r="B36" s="53"/>
      <c r="C36" s="56"/>
      <c r="D36" s="59" t="s">
        <v>242</v>
      </c>
      <c r="E36" s="25"/>
      <c r="F36" s="50"/>
      <c r="G36" s="66"/>
      <c r="H36" s="33"/>
      <c r="I36" s="22"/>
      <c r="J36" s="36">
        <f t="shared" si="0"/>
        <v>0</v>
      </c>
    </row>
    <row r="37" spans="1:12" s="36" customFormat="1" ht="34.5" customHeight="1" outlineLevel="1" x14ac:dyDescent="0.3">
      <c r="A37" s="51"/>
      <c r="B37" s="53"/>
      <c r="C37" s="60"/>
      <c r="D37" s="61" t="s">
        <v>244</v>
      </c>
      <c r="E37" s="25"/>
      <c r="F37" s="50"/>
      <c r="G37" s="66"/>
      <c r="H37" s="33"/>
      <c r="I37" s="22"/>
      <c r="J37" s="36">
        <f t="shared" si="0"/>
        <v>0</v>
      </c>
    </row>
    <row r="38" spans="1:12" s="36" customFormat="1" ht="22.5" customHeight="1" outlineLevel="1" x14ac:dyDescent="0.3">
      <c r="A38" s="51"/>
      <c r="B38" s="53"/>
      <c r="C38" s="60"/>
      <c r="D38" s="61" t="s">
        <v>245</v>
      </c>
      <c r="E38" s="25"/>
      <c r="F38" s="50"/>
      <c r="G38" s="66"/>
      <c r="H38" s="33"/>
      <c r="I38" s="22"/>
      <c r="J38" s="36">
        <f t="shared" si="0"/>
        <v>0</v>
      </c>
    </row>
    <row r="39" spans="1:12" s="36" customFormat="1" ht="35.1" customHeight="1" outlineLevel="1" x14ac:dyDescent="0.3">
      <c r="A39" s="51"/>
      <c r="B39" s="53"/>
      <c r="C39" s="48"/>
      <c r="D39" s="59" t="s">
        <v>728</v>
      </c>
      <c r="E39" s="25"/>
      <c r="F39" s="50"/>
      <c r="G39" s="66"/>
      <c r="H39" s="33"/>
      <c r="I39" s="22"/>
      <c r="J39" s="36">
        <f t="shared" si="0"/>
        <v>0</v>
      </c>
      <c r="K39" s="36">
        <v>5</v>
      </c>
      <c r="L39" s="14">
        <f>SUM(J35:J39)</f>
        <v>0</v>
      </c>
    </row>
    <row r="40" spans="1:12" s="36" customFormat="1" ht="30.75" customHeight="1" outlineLevel="1" x14ac:dyDescent="0.3">
      <c r="A40" s="51"/>
      <c r="B40" s="54" t="s">
        <v>17</v>
      </c>
      <c r="C40" s="48" t="s">
        <v>18</v>
      </c>
      <c r="D40" s="59" t="s">
        <v>729</v>
      </c>
      <c r="E40" s="25"/>
      <c r="F40" s="50"/>
      <c r="G40" s="66"/>
      <c r="H40" s="33"/>
      <c r="I40" s="22"/>
      <c r="J40" s="36">
        <f t="shared" si="0"/>
        <v>0</v>
      </c>
    </row>
    <row r="41" spans="1:12" s="36" customFormat="1" ht="31.5" customHeight="1" outlineLevel="1" x14ac:dyDescent="0.3">
      <c r="A41" s="51"/>
      <c r="B41" s="53"/>
      <c r="C41" s="56"/>
      <c r="D41" s="59" t="s">
        <v>588</v>
      </c>
      <c r="E41" s="25"/>
      <c r="F41" s="50"/>
      <c r="G41" s="66"/>
      <c r="H41" s="33"/>
      <c r="I41" s="22"/>
      <c r="J41" s="36">
        <f t="shared" si="0"/>
        <v>0</v>
      </c>
    </row>
    <row r="42" spans="1:12" s="36" customFormat="1" ht="24" customHeight="1" outlineLevel="1" x14ac:dyDescent="0.3">
      <c r="A42" s="51"/>
      <c r="B42" s="53"/>
      <c r="C42" s="56"/>
      <c r="D42" s="59" t="s">
        <v>730</v>
      </c>
      <c r="E42" s="25"/>
      <c r="F42" s="50"/>
      <c r="G42" s="66"/>
      <c r="H42" s="33"/>
      <c r="I42" s="22"/>
      <c r="J42" s="36">
        <f t="shared" si="0"/>
        <v>0</v>
      </c>
    </row>
    <row r="43" spans="1:12" s="36" customFormat="1" ht="19.5" customHeight="1" outlineLevel="1" x14ac:dyDescent="0.3">
      <c r="A43" s="51"/>
      <c r="B43" s="53"/>
      <c r="C43" s="56"/>
      <c r="D43" s="59" t="s">
        <v>731</v>
      </c>
      <c r="E43" s="25"/>
      <c r="F43" s="50"/>
      <c r="G43" s="66"/>
      <c r="H43" s="33"/>
      <c r="I43" s="22"/>
      <c r="J43" s="36">
        <f t="shared" si="0"/>
        <v>0</v>
      </c>
    </row>
    <row r="44" spans="1:12" s="36" customFormat="1" ht="21" customHeight="1" outlineLevel="1" x14ac:dyDescent="0.3">
      <c r="A44" s="51"/>
      <c r="B44" s="53"/>
      <c r="C44" s="56"/>
      <c r="D44" s="59" t="s">
        <v>732</v>
      </c>
      <c r="E44" s="25"/>
      <c r="F44" s="50"/>
      <c r="G44" s="66"/>
      <c r="H44" s="33"/>
      <c r="I44" s="22"/>
      <c r="J44" s="36">
        <f t="shared" si="0"/>
        <v>0</v>
      </c>
    </row>
    <row r="45" spans="1:12" s="36" customFormat="1" ht="21" customHeight="1" outlineLevel="1" x14ac:dyDescent="0.3">
      <c r="A45" s="51"/>
      <c r="B45" s="53"/>
      <c r="C45" s="56"/>
      <c r="D45" s="59" t="s">
        <v>864</v>
      </c>
      <c r="E45" s="25"/>
      <c r="F45" s="50"/>
      <c r="G45" s="66"/>
      <c r="H45" s="33"/>
      <c r="I45" s="22"/>
      <c r="J45" s="36">
        <f t="shared" si="0"/>
        <v>0</v>
      </c>
    </row>
    <row r="46" spans="1:12" s="36" customFormat="1" ht="21" customHeight="1" outlineLevel="1" x14ac:dyDescent="0.3">
      <c r="A46" s="51"/>
      <c r="B46" s="53"/>
      <c r="C46" s="56"/>
      <c r="D46" s="59" t="s">
        <v>733</v>
      </c>
      <c r="E46" s="25"/>
      <c r="F46" s="50"/>
      <c r="G46" s="66"/>
      <c r="H46" s="33"/>
      <c r="I46" s="22"/>
      <c r="J46" s="36">
        <f t="shared" si="0"/>
        <v>0</v>
      </c>
    </row>
    <row r="47" spans="1:12" s="36" customFormat="1" ht="20.100000000000001" customHeight="1" outlineLevel="1" x14ac:dyDescent="0.3">
      <c r="A47" s="51"/>
      <c r="B47" s="53"/>
      <c r="C47" s="56"/>
      <c r="D47" s="31" t="s">
        <v>865</v>
      </c>
      <c r="E47" s="25"/>
      <c r="F47" s="50"/>
      <c r="G47" s="66"/>
      <c r="H47" s="33"/>
      <c r="I47" s="22"/>
      <c r="J47" s="36">
        <f t="shared" si="0"/>
        <v>0</v>
      </c>
      <c r="K47" s="36">
        <v>8</v>
      </c>
      <c r="L47" s="14">
        <f>SUM(J40:J47)</f>
        <v>0</v>
      </c>
    </row>
    <row r="48" spans="1:12" s="36" customFormat="1" ht="33.75" customHeight="1" outlineLevel="1" x14ac:dyDescent="0.3">
      <c r="A48" s="51"/>
      <c r="B48" s="53"/>
      <c r="C48" s="54" t="s">
        <v>19</v>
      </c>
      <c r="D48" s="59" t="s">
        <v>734</v>
      </c>
      <c r="E48" s="25"/>
      <c r="F48" s="50"/>
      <c r="G48" s="66"/>
      <c r="H48" s="33"/>
      <c r="I48" s="22"/>
      <c r="J48" s="36">
        <f t="shared" si="0"/>
        <v>0</v>
      </c>
    </row>
    <row r="49" spans="1:26" s="36" customFormat="1" ht="32.25" customHeight="1" outlineLevel="1" x14ac:dyDescent="0.3">
      <c r="A49" s="52"/>
      <c r="B49" s="53"/>
      <c r="C49" s="56"/>
      <c r="D49" s="59" t="s">
        <v>866</v>
      </c>
      <c r="E49" s="25"/>
      <c r="F49" s="50"/>
      <c r="G49" s="66"/>
      <c r="H49" s="33"/>
      <c r="I49" s="22"/>
      <c r="J49" s="36">
        <f t="shared" si="0"/>
        <v>0</v>
      </c>
      <c r="O49" s="15"/>
      <c r="P49" s="15"/>
      <c r="Q49" s="15"/>
      <c r="R49" s="15"/>
      <c r="S49" s="15"/>
      <c r="T49" s="15"/>
      <c r="U49" s="15"/>
      <c r="V49" s="15"/>
      <c r="W49" s="15"/>
      <c r="X49" s="15"/>
      <c r="Z49" s="15"/>
    </row>
    <row r="50" spans="1:26" s="36" customFormat="1" ht="32.25" customHeight="1" outlineLevel="1" x14ac:dyDescent="0.3">
      <c r="A50" s="52"/>
      <c r="B50" s="53"/>
      <c r="C50" s="56"/>
      <c r="D50" s="59" t="s">
        <v>735</v>
      </c>
      <c r="E50" s="25"/>
      <c r="F50" s="50"/>
      <c r="G50" s="66"/>
      <c r="H50" s="33"/>
      <c r="I50" s="22"/>
      <c r="J50" s="36">
        <f t="shared" si="0"/>
        <v>0</v>
      </c>
      <c r="O50" s="15"/>
      <c r="P50" s="15"/>
      <c r="Q50" s="15"/>
      <c r="R50" s="15"/>
      <c r="S50" s="15"/>
      <c r="T50" s="15"/>
      <c r="U50" s="15"/>
      <c r="V50" s="15"/>
      <c r="W50" s="15"/>
      <c r="X50" s="15"/>
      <c r="Z50" s="15"/>
    </row>
    <row r="51" spans="1:26" s="36" customFormat="1" ht="35.1" customHeight="1" outlineLevel="1" x14ac:dyDescent="0.3">
      <c r="A51" s="52"/>
      <c r="B51" s="53"/>
      <c r="C51" s="56"/>
      <c r="D51" s="59" t="s">
        <v>736</v>
      </c>
      <c r="E51" s="25"/>
      <c r="F51" s="50"/>
      <c r="G51" s="66"/>
      <c r="H51" s="33"/>
      <c r="I51" s="22"/>
      <c r="J51" s="36">
        <f t="shared" si="0"/>
        <v>0</v>
      </c>
      <c r="K51" s="36">
        <v>4</v>
      </c>
      <c r="L51" s="14">
        <f>SUM(J48:J51)</f>
        <v>0</v>
      </c>
      <c r="O51" s="14"/>
      <c r="P51" s="14"/>
      <c r="Q51" s="14"/>
      <c r="R51" s="14"/>
      <c r="S51" s="14"/>
      <c r="T51" s="14"/>
      <c r="U51" s="14"/>
      <c r="V51" s="14"/>
      <c r="W51" s="14"/>
      <c r="X51" s="14"/>
    </row>
    <row r="52" spans="1:26" s="36" customFormat="1" ht="28.8" outlineLevel="1" x14ac:dyDescent="0.3">
      <c r="A52" s="52"/>
      <c r="B52" s="53"/>
      <c r="C52" s="55" t="s">
        <v>20</v>
      </c>
      <c r="D52" s="59" t="s">
        <v>742</v>
      </c>
      <c r="E52" s="25"/>
      <c r="F52" s="50"/>
      <c r="G52" s="66"/>
      <c r="H52" s="33"/>
      <c r="I52" s="22"/>
      <c r="J52" s="36">
        <f t="shared" si="0"/>
        <v>0</v>
      </c>
      <c r="K52" s="50"/>
      <c r="L52" s="50"/>
      <c r="O52" s="14"/>
      <c r="P52" s="14"/>
      <c r="Q52" s="14"/>
      <c r="R52" s="14"/>
      <c r="S52" s="14"/>
      <c r="T52" s="14"/>
      <c r="U52" s="14"/>
      <c r="V52" s="14"/>
      <c r="W52" s="14"/>
      <c r="X52" s="14"/>
    </row>
    <row r="53" spans="1:26" s="36" customFormat="1" ht="28.8" outlineLevel="1" x14ac:dyDescent="0.3">
      <c r="A53" s="52"/>
      <c r="B53" s="53"/>
      <c r="C53" s="53"/>
      <c r="D53" s="59" t="s">
        <v>266</v>
      </c>
      <c r="E53" s="25"/>
      <c r="F53" s="50"/>
      <c r="G53" s="66"/>
      <c r="H53" s="33"/>
      <c r="I53" s="22"/>
      <c r="J53" s="36">
        <f t="shared" si="0"/>
        <v>0</v>
      </c>
      <c r="L53" s="14"/>
      <c r="O53" s="14"/>
      <c r="P53" s="14"/>
      <c r="Q53" s="14"/>
      <c r="R53" s="14"/>
      <c r="S53" s="14"/>
      <c r="T53" s="14"/>
      <c r="U53" s="14"/>
      <c r="V53" s="14"/>
      <c r="W53" s="14"/>
      <c r="X53" s="14"/>
    </row>
    <row r="54" spans="1:26" s="36" customFormat="1" outlineLevel="1" x14ac:dyDescent="0.3">
      <c r="A54" s="52"/>
      <c r="B54" s="53"/>
      <c r="C54" s="53"/>
      <c r="D54" s="59" t="s">
        <v>267</v>
      </c>
      <c r="E54" s="25"/>
      <c r="F54" s="50"/>
      <c r="G54" s="66"/>
      <c r="H54" s="33"/>
      <c r="I54" s="22"/>
      <c r="J54" s="36">
        <f t="shared" si="0"/>
        <v>0</v>
      </c>
      <c r="L54" s="14"/>
      <c r="O54" s="14"/>
      <c r="P54" s="14"/>
      <c r="Q54" s="14"/>
      <c r="R54" s="14"/>
      <c r="S54" s="14"/>
      <c r="T54" s="14"/>
      <c r="U54" s="14"/>
      <c r="V54" s="14"/>
      <c r="W54" s="14"/>
      <c r="X54" s="14"/>
    </row>
    <row r="55" spans="1:26" s="36" customFormat="1" ht="28.8" outlineLevel="1" x14ac:dyDescent="0.3">
      <c r="A55" s="52"/>
      <c r="B55" s="53"/>
      <c r="C55" s="53"/>
      <c r="D55" s="59" t="s">
        <v>268</v>
      </c>
      <c r="E55" s="25"/>
      <c r="F55" s="50"/>
      <c r="G55" s="66"/>
      <c r="H55" s="33"/>
      <c r="I55" s="22"/>
      <c r="J55" s="36">
        <f t="shared" si="0"/>
        <v>0</v>
      </c>
      <c r="L55" s="14"/>
      <c r="O55" s="14"/>
      <c r="P55" s="14"/>
      <c r="Q55" s="14"/>
      <c r="R55" s="14"/>
      <c r="S55" s="14"/>
      <c r="T55" s="14"/>
      <c r="U55" s="14"/>
      <c r="V55" s="14"/>
      <c r="W55" s="14"/>
      <c r="X55" s="14"/>
    </row>
    <row r="56" spans="1:26" s="36" customFormat="1" ht="28.8" outlineLevel="1" x14ac:dyDescent="0.3">
      <c r="A56" s="52"/>
      <c r="B56" s="53"/>
      <c r="C56" s="53"/>
      <c r="D56" s="59" t="s">
        <v>743</v>
      </c>
      <c r="E56" s="25"/>
      <c r="F56" s="50"/>
      <c r="G56" s="66"/>
      <c r="H56" s="33"/>
      <c r="I56" s="22"/>
      <c r="J56" s="36">
        <f t="shared" si="0"/>
        <v>0</v>
      </c>
      <c r="K56" s="36">
        <v>5</v>
      </c>
      <c r="L56" s="14">
        <f>SUM(J52:J56)</f>
        <v>0</v>
      </c>
      <c r="O56" s="14"/>
      <c r="P56" s="14"/>
      <c r="Q56" s="14"/>
      <c r="R56" s="14"/>
      <c r="S56" s="14"/>
      <c r="T56" s="14"/>
      <c r="U56" s="14"/>
      <c r="V56" s="14"/>
      <c r="W56" s="14"/>
      <c r="X56" s="14"/>
    </row>
    <row r="57" spans="1:26" s="36" customFormat="1" ht="28.8" outlineLevel="1" x14ac:dyDescent="0.3">
      <c r="A57" s="52"/>
      <c r="B57" s="53"/>
      <c r="C57" s="55" t="s">
        <v>21</v>
      </c>
      <c r="D57" s="59" t="s">
        <v>742</v>
      </c>
      <c r="E57" s="25"/>
      <c r="F57" s="50"/>
      <c r="G57" s="66"/>
      <c r="H57" s="33"/>
      <c r="I57" s="22"/>
      <c r="J57" s="36">
        <f t="shared" si="0"/>
        <v>0</v>
      </c>
      <c r="K57" s="50"/>
      <c r="L57" s="50"/>
    </row>
    <row r="58" spans="1:26" s="36" customFormat="1" ht="28.8" outlineLevel="1" x14ac:dyDescent="0.3">
      <c r="A58" s="52"/>
      <c r="B58" s="53"/>
      <c r="C58" s="56"/>
      <c r="D58" s="59" t="s">
        <v>1072</v>
      </c>
      <c r="E58" s="25"/>
      <c r="F58" s="50"/>
      <c r="G58" s="66"/>
      <c r="H58" s="33"/>
      <c r="I58" s="22"/>
      <c r="J58" s="36">
        <f t="shared" si="0"/>
        <v>0</v>
      </c>
      <c r="K58" s="50"/>
      <c r="L58" s="50"/>
    </row>
    <row r="59" spans="1:26" s="36" customFormat="1" outlineLevel="1" x14ac:dyDescent="0.3">
      <c r="A59" s="52"/>
      <c r="B59" s="53"/>
      <c r="C59" s="56"/>
      <c r="D59" s="59" t="s">
        <v>267</v>
      </c>
      <c r="E59" s="25"/>
      <c r="F59" s="50"/>
      <c r="G59" s="66"/>
      <c r="H59" s="33"/>
      <c r="I59" s="22"/>
      <c r="J59" s="36">
        <f t="shared" si="0"/>
        <v>0</v>
      </c>
      <c r="K59" s="50"/>
      <c r="L59" s="50"/>
    </row>
    <row r="60" spans="1:26" s="36" customFormat="1" ht="28.8" outlineLevel="1" x14ac:dyDescent="0.3">
      <c r="A60" s="52"/>
      <c r="B60" s="53"/>
      <c r="C60" s="56"/>
      <c r="D60" s="59" t="s">
        <v>268</v>
      </c>
      <c r="E60" s="25"/>
      <c r="F60" s="50"/>
      <c r="G60" s="66"/>
      <c r="H60" s="33"/>
      <c r="I60" s="22"/>
      <c r="J60" s="36">
        <f t="shared" si="0"/>
        <v>0</v>
      </c>
      <c r="K60" s="50"/>
      <c r="L60" s="50"/>
    </row>
    <row r="61" spans="1:26" s="36" customFormat="1" ht="28.8" outlineLevel="1" x14ac:dyDescent="0.3">
      <c r="A61" s="52"/>
      <c r="B61" s="53"/>
      <c r="C61" s="53"/>
      <c r="D61" s="59" t="s">
        <v>743</v>
      </c>
      <c r="E61" s="25"/>
      <c r="F61" s="50"/>
      <c r="G61" s="66"/>
      <c r="H61" s="33"/>
      <c r="I61" s="22"/>
      <c r="J61" s="36">
        <f t="shared" si="0"/>
        <v>0</v>
      </c>
      <c r="K61" s="36">
        <v>5</v>
      </c>
      <c r="L61" s="14">
        <f>SUM(J57:J61)</f>
        <v>0</v>
      </c>
    </row>
    <row r="62" spans="1:26" s="36" customFormat="1" outlineLevel="1" x14ac:dyDescent="0.3">
      <c r="A62" s="52"/>
      <c r="B62" s="54" t="s">
        <v>22</v>
      </c>
      <c r="C62" s="55" t="s">
        <v>23</v>
      </c>
      <c r="D62" s="59" t="s">
        <v>744</v>
      </c>
      <c r="E62" s="25"/>
      <c r="F62" s="50"/>
      <c r="G62" s="66"/>
      <c r="H62" s="33"/>
      <c r="I62" s="22"/>
      <c r="J62" s="36">
        <f t="shared" si="0"/>
        <v>0</v>
      </c>
    </row>
    <row r="63" spans="1:26" s="36" customFormat="1" ht="100.8" outlineLevel="1" x14ac:dyDescent="0.3">
      <c r="A63" s="52"/>
      <c r="B63" s="53"/>
      <c r="C63" s="56"/>
      <c r="D63" s="59" t="s">
        <v>747</v>
      </c>
      <c r="E63" s="25"/>
      <c r="F63" s="50"/>
      <c r="G63" s="66"/>
      <c r="H63" s="33"/>
      <c r="I63" s="22"/>
      <c r="J63" s="36">
        <f t="shared" si="0"/>
        <v>0</v>
      </c>
    </row>
    <row r="64" spans="1:26" s="36" customFormat="1" ht="28.8" outlineLevel="1" x14ac:dyDescent="0.3">
      <c r="A64" s="52"/>
      <c r="B64" s="53"/>
      <c r="C64" s="56"/>
      <c r="D64" s="59" t="s">
        <v>745</v>
      </c>
      <c r="E64" s="25"/>
      <c r="F64" s="50"/>
      <c r="G64" s="66"/>
      <c r="H64" s="33"/>
      <c r="I64" s="22"/>
      <c r="J64" s="36">
        <f t="shared" si="0"/>
        <v>0</v>
      </c>
    </row>
    <row r="65" spans="1:29" s="36" customFormat="1" ht="28.8" outlineLevel="1" x14ac:dyDescent="0.3">
      <c r="A65" s="52"/>
      <c r="B65" s="53"/>
      <c r="C65" s="56"/>
      <c r="D65" s="59" t="s">
        <v>875</v>
      </c>
      <c r="E65" s="25"/>
      <c r="F65" s="50"/>
      <c r="G65" s="66"/>
      <c r="H65" s="33"/>
      <c r="I65" s="22"/>
      <c r="J65" s="36">
        <f t="shared" si="0"/>
        <v>0</v>
      </c>
      <c r="K65" s="36">
        <v>4</v>
      </c>
      <c r="L65" s="14">
        <f>SUM(J62:J65)</f>
        <v>0</v>
      </c>
    </row>
    <row r="66" spans="1:29" s="36" customFormat="1" ht="28.8" outlineLevel="1" x14ac:dyDescent="0.3">
      <c r="A66" s="52"/>
      <c r="B66" s="53"/>
      <c r="C66" s="55" t="s">
        <v>24</v>
      </c>
      <c r="D66" s="59" t="s">
        <v>748</v>
      </c>
      <c r="E66" s="25"/>
      <c r="F66" s="50"/>
      <c r="G66" s="66"/>
      <c r="H66" s="33"/>
      <c r="I66" s="22"/>
      <c r="J66" s="36">
        <f t="shared" si="0"/>
        <v>0</v>
      </c>
    </row>
    <row r="67" spans="1:29" outlineLevel="1" x14ac:dyDescent="0.3">
      <c r="A67" s="52"/>
      <c r="B67" s="53"/>
      <c r="C67" s="56"/>
      <c r="D67" s="59" t="s">
        <v>749</v>
      </c>
      <c r="E67" s="25"/>
      <c r="F67" s="50"/>
      <c r="G67" s="66"/>
      <c r="J67" s="36">
        <f t="shared" ref="J67:J69" si="2">IF(E67="X",1,0)</f>
        <v>0</v>
      </c>
    </row>
    <row r="68" spans="1:29" ht="28.8" outlineLevel="1" x14ac:dyDescent="0.3">
      <c r="A68" s="52"/>
      <c r="B68" s="53"/>
      <c r="C68" s="56"/>
      <c r="D68" s="59" t="s">
        <v>750</v>
      </c>
      <c r="E68" s="25"/>
      <c r="F68" s="50"/>
      <c r="G68" s="66"/>
      <c r="J68" s="36">
        <f t="shared" si="2"/>
        <v>0</v>
      </c>
    </row>
    <row r="69" spans="1:29" ht="43.2" outlineLevel="1" x14ac:dyDescent="0.3">
      <c r="A69" s="52"/>
      <c r="B69" s="53"/>
      <c r="C69" s="56"/>
      <c r="D69" s="59" t="s">
        <v>751</v>
      </c>
      <c r="E69" s="25"/>
      <c r="F69" s="50"/>
      <c r="G69" s="66"/>
      <c r="J69" s="36">
        <f t="shared" si="2"/>
        <v>0</v>
      </c>
      <c r="K69" s="36">
        <v>4</v>
      </c>
      <c r="L69" s="14">
        <f>SUM(J66:J69)</f>
        <v>0</v>
      </c>
    </row>
    <row r="70" spans="1:29" s="19" customFormat="1" ht="19.5" customHeight="1" x14ac:dyDescent="0.3">
      <c r="A70" s="39" t="s">
        <v>27</v>
      </c>
      <c r="B70" s="40"/>
      <c r="C70" s="39"/>
      <c r="D70" s="41"/>
      <c r="E70" s="68"/>
      <c r="F70" s="40"/>
      <c r="G70" s="67"/>
      <c r="H70" s="11"/>
      <c r="I70" s="24"/>
      <c r="J70" s="58" t="s">
        <v>47</v>
      </c>
      <c r="K70" s="58" t="s">
        <v>48</v>
      </c>
      <c r="L70" s="58" t="s">
        <v>49</v>
      </c>
      <c r="M70" s="58" t="str">
        <f>C71</f>
        <v>Voeding en groei</v>
      </c>
      <c r="N70" s="58" t="str">
        <f>C74</f>
        <v>Functies van voeding</v>
      </c>
      <c r="O70" s="58" t="str">
        <f>C75</f>
        <v>Voeding en lichaamsgewicht</v>
      </c>
      <c r="P70" s="58" t="str">
        <f>C78</f>
        <v>Eten en duurzaamheid</v>
      </c>
      <c r="Q70" s="58" t="str">
        <f>C80</f>
        <v>Voedselveiligheid</v>
      </c>
      <c r="R70" s="58" t="str">
        <f>C81</f>
        <v>Voedselproductie en bewerking</v>
      </c>
      <c r="S70" s="58" t="str">
        <f>C84</f>
        <v>Etiketten</v>
      </c>
      <c r="T70" s="58" t="str">
        <f>C86</f>
        <v>Eetgewoonten</v>
      </c>
      <c r="U70" s="58" t="str">
        <f>C88</f>
        <v>Voedsel kopen</v>
      </c>
      <c r="V70" s="58" t="str">
        <f>C89</f>
        <v>Vergelijkend warenonderzoek</v>
      </c>
      <c r="W70" s="58" t="str">
        <f>C94</f>
        <v>Eten bereiden</v>
      </c>
      <c r="X70" s="58" t="str">
        <f>C95</f>
        <v>Sociale aspecten van eten</v>
      </c>
      <c r="Y70" s="58" t="str">
        <f>C100</f>
        <v>Culturele aspecten van eten</v>
      </c>
      <c r="Z70" s="58"/>
      <c r="AA70" s="58"/>
    </row>
    <row r="71" spans="1:29" ht="28.8" outlineLevel="1" x14ac:dyDescent="0.3">
      <c r="A71" s="51"/>
      <c r="B71" s="70" t="s">
        <v>111</v>
      </c>
      <c r="C71" s="70" t="s">
        <v>112</v>
      </c>
      <c r="D71" s="59" t="s">
        <v>752</v>
      </c>
      <c r="E71" s="25"/>
      <c r="F71" s="50"/>
      <c r="G71" s="66"/>
      <c r="J71" s="36">
        <f>IF(E71="X",1,0)</f>
        <v>0</v>
      </c>
      <c r="M71" s="36">
        <f>K73</f>
        <v>3</v>
      </c>
      <c r="N71" s="36">
        <f>K74</f>
        <v>1</v>
      </c>
      <c r="O71" s="36">
        <f>K77</f>
        <v>3</v>
      </c>
      <c r="P71" s="36">
        <f>K79</f>
        <v>2</v>
      </c>
      <c r="Q71" s="36">
        <f>K80</f>
        <v>1</v>
      </c>
      <c r="R71" s="36">
        <f>K83</f>
        <v>3</v>
      </c>
      <c r="S71" s="36">
        <f>K85</f>
        <v>2</v>
      </c>
      <c r="T71" s="36">
        <f>K87</f>
        <v>2</v>
      </c>
      <c r="U71" s="36">
        <f>K88</f>
        <v>1</v>
      </c>
      <c r="V71" s="36">
        <f>K93</f>
        <v>5</v>
      </c>
      <c r="W71" s="36">
        <f>K94</f>
        <v>1</v>
      </c>
      <c r="X71" s="36">
        <f>K99</f>
        <v>5</v>
      </c>
      <c r="Y71" s="36">
        <f>K101</f>
        <v>1</v>
      </c>
    </row>
    <row r="72" spans="1:29" ht="28.8" outlineLevel="1" x14ac:dyDescent="0.3">
      <c r="A72" s="52"/>
      <c r="B72" s="53"/>
      <c r="C72" s="56"/>
      <c r="D72" s="59" t="s">
        <v>753</v>
      </c>
      <c r="E72" s="25"/>
      <c r="F72" s="50"/>
      <c r="G72" s="66"/>
      <c r="J72" s="36">
        <f t="shared" ref="J72:J101" si="3">IF(E72="X",1,0)</f>
        <v>0</v>
      </c>
      <c r="M72" s="36">
        <f>L73</f>
        <v>0</v>
      </c>
      <c r="N72" s="36">
        <f>L74</f>
        <v>0</v>
      </c>
      <c r="O72" s="36">
        <f>L77</f>
        <v>0</v>
      </c>
      <c r="P72" s="36">
        <f>L79</f>
        <v>0</v>
      </c>
      <c r="Q72" s="36">
        <f>L80</f>
        <v>0</v>
      </c>
      <c r="R72" s="36">
        <f>L83</f>
        <v>0</v>
      </c>
      <c r="S72" s="36">
        <f>L85</f>
        <v>0</v>
      </c>
      <c r="T72" s="36">
        <f>L87</f>
        <v>0</v>
      </c>
      <c r="U72" s="36">
        <f>L88</f>
        <v>0</v>
      </c>
      <c r="V72" s="36">
        <f>L93</f>
        <v>0</v>
      </c>
      <c r="W72" s="36">
        <f>L94</f>
        <v>0</v>
      </c>
      <c r="X72" s="36">
        <f>L99</f>
        <v>0</v>
      </c>
      <c r="Y72" s="36">
        <f>L101</f>
        <v>0</v>
      </c>
    </row>
    <row r="73" spans="1:29" outlineLevel="1" x14ac:dyDescent="0.3">
      <c r="A73" s="52"/>
      <c r="B73" s="53"/>
      <c r="C73" s="56"/>
      <c r="D73" s="59" t="s">
        <v>754</v>
      </c>
      <c r="E73" s="25"/>
      <c r="F73" s="50"/>
      <c r="G73" s="66"/>
      <c r="J73" s="36">
        <f t="shared" si="3"/>
        <v>0</v>
      </c>
      <c r="K73" s="14">
        <v>3</v>
      </c>
      <c r="L73" s="14">
        <f>SUM(J71:J73)</f>
        <v>0</v>
      </c>
      <c r="M73" s="63">
        <f t="shared" ref="M73:Y73" si="4">M72/M71*100</f>
        <v>0</v>
      </c>
      <c r="N73" s="63">
        <f t="shared" si="4"/>
        <v>0</v>
      </c>
      <c r="O73" s="63">
        <f t="shared" si="4"/>
        <v>0</v>
      </c>
      <c r="P73" s="63">
        <f t="shared" si="4"/>
        <v>0</v>
      </c>
      <c r="Q73" s="63">
        <f t="shared" si="4"/>
        <v>0</v>
      </c>
      <c r="R73" s="63">
        <f t="shared" si="4"/>
        <v>0</v>
      </c>
      <c r="S73" s="63">
        <f t="shared" si="4"/>
        <v>0</v>
      </c>
      <c r="T73" s="63">
        <f t="shared" si="4"/>
        <v>0</v>
      </c>
      <c r="U73" s="63">
        <f t="shared" si="4"/>
        <v>0</v>
      </c>
      <c r="V73" s="63">
        <f t="shared" si="4"/>
        <v>0</v>
      </c>
      <c r="W73" s="63">
        <f t="shared" si="4"/>
        <v>0</v>
      </c>
      <c r="X73" s="63">
        <f t="shared" si="4"/>
        <v>0</v>
      </c>
      <c r="Y73" s="63">
        <f t="shared" si="4"/>
        <v>0</v>
      </c>
    </row>
    <row r="74" spans="1:29" s="36" customFormat="1" outlineLevel="1" x14ac:dyDescent="0.3">
      <c r="A74" s="52"/>
      <c r="B74" s="53"/>
      <c r="C74" s="71" t="s">
        <v>113</v>
      </c>
      <c r="D74" s="79" t="s">
        <v>101</v>
      </c>
      <c r="E74" s="26" t="s">
        <v>101</v>
      </c>
      <c r="F74" s="50"/>
      <c r="G74" s="66"/>
      <c r="H74" s="33"/>
      <c r="I74" s="22"/>
      <c r="J74" s="36">
        <f t="shared" si="3"/>
        <v>0</v>
      </c>
      <c r="K74" s="36">
        <v>1</v>
      </c>
      <c r="L74" s="14">
        <f>SUM(J74:J74)</f>
        <v>0</v>
      </c>
      <c r="AB74" s="50"/>
      <c r="AC74" s="50"/>
    </row>
    <row r="75" spans="1:29" s="36" customFormat="1" ht="28.8" outlineLevel="1" x14ac:dyDescent="0.3">
      <c r="A75" s="52"/>
      <c r="B75" s="53"/>
      <c r="C75" s="71" t="s">
        <v>114</v>
      </c>
      <c r="D75" s="59" t="s">
        <v>755</v>
      </c>
      <c r="E75" s="25"/>
      <c r="F75" s="50"/>
      <c r="G75" s="66"/>
      <c r="H75" s="33"/>
      <c r="I75" s="22"/>
      <c r="J75" s="36">
        <f t="shared" si="3"/>
        <v>0</v>
      </c>
      <c r="L75" s="21"/>
      <c r="AB75" s="50"/>
      <c r="AC75" s="50"/>
    </row>
    <row r="76" spans="1:29" s="36" customFormat="1" ht="28.8" outlineLevel="1" x14ac:dyDescent="0.3">
      <c r="A76" s="52"/>
      <c r="B76" s="53"/>
      <c r="C76" s="56"/>
      <c r="D76" s="59" t="s">
        <v>756</v>
      </c>
      <c r="E76" s="25"/>
      <c r="F76" s="50"/>
      <c r="G76" s="66"/>
      <c r="H76" s="33"/>
      <c r="I76" s="22"/>
      <c r="J76" s="36">
        <f t="shared" si="3"/>
        <v>0</v>
      </c>
      <c r="L76" s="21"/>
      <c r="AB76" s="50"/>
      <c r="AC76" s="50"/>
    </row>
    <row r="77" spans="1:29" s="36" customFormat="1" ht="28.8" outlineLevel="1" x14ac:dyDescent="0.3">
      <c r="A77" s="52"/>
      <c r="B77" s="53"/>
      <c r="C77" s="56"/>
      <c r="D77" s="59" t="s">
        <v>329</v>
      </c>
      <c r="E77" s="25"/>
      <c r="F77" s="50"/>
      <c r="G77" s="66"/>
      <c r="H77" s="33"/>
      <c r="I77" s="22"/>
      <c r="J77" s="36">
        <f t="shared" si="3"/>
        <v>0</v>
      </c>
      <c r="K77" s="36">
        <v>3</v>
      </c>
      <c r="L77" s="14">
        <f>SUM(J75:J77)</f>
        <v>0</v>
      </c>
      <c r="AB77" s="50"/>
      <c r="AC77" s="50"/>
    </row>
    <row r="78" spans="1:29" s="36" customFormat="1" ht="28.8" outlineLevel="1" x14ac:dyDescent="0.3">
      <c r="A78" s="52"/>
      <c r="B78" s="71" t="s">
        <v>115</v>
      </c>
      <c r="C78" s="71" t="s">
        <v>116</v>
      </c>
      <c r="D78" s="79" t="s">
        <v>757</v>
      </c>
      <c r="E78" s="25"/>
      <c r="F78" s="50"/>
      <c r="G78" s="66"/>
      <c r="H78" s="33"/>
      <c r="I78" s="22"/>
      <c r="J78" s="36">
        <f t="shared" si="3"/>
        <v>0</v>
      </c>
      <c r="K78" s="50"/>
      <c r="L78" s="50"/>
      <c r="AB78" s="50"/>
      <c r="AC78" s="50"/>
    </row>
    <row r="79" spans="1:29" s="36" customFormat="1" outlineLevel="1" x14ac:dyDescent="0.3">
      <c r="A79" s="52"/>
      <c r="B79" s="70"/>
      <c r="C79" s="56"/>
      <c r="D79" s="59" t="s">
        <v>332</v>
      </c>
      <c r="E79" s="25"/>
      <c r="F79" s="50"/>
      <c r="G79" s="66"/>
      <c r="H79" s="33"/>
      <c r="I79" s="22"/>
      <c r="J79" s="36">
        <f t="shared" si="3"/>
        <v>0</v>
      </c>
      <c r="K79" s="36">
        <v>2</v>
      </c>
      <c r="L79" s="14">
        <f>SUM(J78:J79)</f>
        <v>0</v>
      </c>
      <c r="AB79" s="50"/>
      <c r="AC79" s="50"/>
    </row>
    <row r="80" spans="1:29" s="36" customFormat="1" ht="28.8" outlineLevel="1" x14ac:dyDescent="0.3">
      <c r="A80" s="52"/>
      <c r="B80" s="53"/>
      <c r="C80" s="71" t="s">
        <v>117</v>
      </c>
      <c r="D80" s="59" t="s">
        <v>333</v>
      </c>
      <c r="E80" s="25"/>
      <c r="F80" s="50"/>
      <c r="G80" s="66"/>
      <c r="H80" s="33"/>
      <c r="I80" s="22"/>
      <c r="J80" s="36">
        <f t="shared" si="3"/>
        <v>0</v>
      </c>
      <c r="K80" s="36">
        <v>1</v>
      </c>
      <c r="L80" s="14">
        <f>SUM(J80:J80)</f>
        <v>0</v>
      </c>
      <c r="AB80" s="50"/>
      <c r="AC80" s="50"/>
    </row>
    <row r="81" spans="1:29" s="36" customFormat="1" ht="28.8" outlineLevel="1" x14ac:dyDescent="0.3">
      <c r="A81" s="51"/>
      <c r="B81" s="53"/>
      <c r="C81" s="71" t="s">
        <v>118</v>
      </c>
      <c r="D81" s="59" t="s">
        <v>758</v>
      </c>
      <c r="E81" s="25"/>
      <c r="F81" s="50"/>
      <c r="G81" s="66"/>
      <c r="H81" s="33"/>
      <c r="I81" s="22"/>
      <c r="J81" s="36">
        <f t="shared" si="3"/>
        <v>0</v>
      </c>
      <c r="AB81" s="50"/>
      <c r="AC81" s="50"/>
    </row>
    <row r="82" spans="1:29" s="36" customFormat="1" ht="28.8" outlineLevel="1" x14ac:dyDescent="0.3">
      <c r="A82" s="51"/>
      <c r="B82" s="53"/>
      <c r="C82" s="70"/>
      <c r="D82" s="59" t="s">
        <v>759</v>
      </c>
      <c r="E82" s="25"/>
      <c r="F82" s="50"/>
      <c r="G82" s="66"/>
      <c r="H82" s="33"/>
      <c r="I82" s="22"/>
      <c r="J82" s="36">
        <f t="shared" si="3"/>
        <v>0</v>
      </c>
      <c r="AB82" s="50"/>
      <c r="AC82" s="50"/>
    </row>
    <row r="83" spans="1:29" s="36" customFormat="1" ht="28.8" outlineLevel="1" x14ac:dyDescent="0.3">
      <c r="A83" s="51"/>
      <c r="B83" s="53"/>
      <c r="C83" s="56"/>
      <c r="D83" s="59" t="s">
        <v>760</v>
      </c>
      <c r="E83" s="25"/>
      <c r="F83" s="50"/>
      <c r="G83" s="66"/>
      <c r="H83" s="33"/>
      <c r="I83" s="22"/>
      <c r="J83" s="36">
        <f t="shared" si="3"/>
        <v>0</v>
      </c>
      <c r="K83" s="36">
        <v>3</v>
      </c>
      <c r="L83" s="14">
        <f>SUM(J81:J83)</f>
        <v>0</v>
      </c>
      <c r="AB83" s="50"/>
      <c r="AC83" s="50"/>
    </row>
    <row r="84" spans="1:29" s="36" customFormat="1" ht="28.8" outlineLevel="1" x14ac:dyDescent="0.3">
      <c r="A84" s="51"/>
      <c r="B84" s="53"/>
      <c r="C84" s="71" t="s">
        <v>119</v>
      </c>
      <c r="D84" s="61" t="s">
        <v>761</v>
      </c>
      <c r="E84" s="25"/>
      <c r="F84" s="50"/>
      <c r="G84" s="66"/>
      <c r="H84" s="33"/>
      <c r="I84" s="22"/>
      <c r="J84" s="36">
        <f t="shared" si="3"/>
        <v>0</v>
      </c>
      <c r="K84" s="50"/>
      <c r="L84" s="50"/>
      <c r="AB84" s="50"/>
      <c r="AC84" s="50"/>
    </row>
    <row r="85" spans="1:29" s="36" customFormat="1" outlineLevel="1" x14ac:dyDescent="0.3">
      <c r="A85" s="51"/>
      <c r="B85" s="53"/>
      <c r="C85" s="56"/>
      <c r="D85" s="92" t="s">
        <v>762</v>
      </c>
      <c r="E85" s="25"/>
      <c r="F85" s="50"/>
      <c r="G85" s="66"/>
      <c r="H85" s="33"/>
      <c r="I85" s="22"/>
      <c r="J85" s="36">
        <f t="shared" si="3"/>
        <v>0</v>
      </c>
      <c r="K85" s="36">
        <v>2</v>
      </c>
      <c r="L85" s="14">
        <f>SUM(J84:J85)</f>
        <v>0</v>
      </c>
      <c r="AB85" s="50"/>
      <c r="AC85" s="50"/>
    </row>
    <row r="86" spans="1:29" s="36" customFormat="1" ht="28.8" outlineLevel="1" x14ac:dyDescent="0.3">
      <c r="A86" s="51"/>
      <c r="B86" s="71" t="s">
        <v>120</v>
      </c>
      <c r="C86" s="71" t="s">
        <v>121</v>
      </c>
      <c r="D86" s="59" t="s">
        <v>763</v>
      </c>
      <c r="E86" s="25"/>
      <c r="F86" s="50"/>
      <c r="G86" s="66"/>
      <c r="H86" s="33"/>
      <c r="I86" s="22"/>
      <c r="J86" s="36">
        <f t="shared" si="3"/>
        <v>0</v>
      </c>
      <c r="AB86" s="50"/>
      <c r="AC86" s="50"/>
    </row>
    <row r="87" spans="1:29" s="36" customFormat="1" outlineLevel="1" x14ac:dyDescent="0.3">
      <c r="A87" s="51"/>
      <c r="B87" s="70"/>
      <c r="C87" s="70"/>
      <c r="D87" s="59" t="s">
        <v>764</v>
      </c>
      <c r="E87" s="25"/>
      <c r="F87" s="50"/>
      <c r="G87" s="66"/>
      <c r="H87" s="33"/>
      <c r="I87" s="22"/>
      <c r="J87" s="36">
        <f t="shared" si="3"/>
        <v>0</v>
      </c>
      <c r="K87" s="36">
        <v>2</v>
      </c>
      <c r="L87" s="14">
        <f>SUM(J86:J87)</f>
        <v>0</v>
      </c>
      <c r="AB87" s="50"/>
      <c r="AC87" s="50"/>
    </row>
    <row r="88" spans="1:29" ht="43.2" outlineLevel="1" x14ac:dyDescent="0.3">
      <c r="A88" s="51"/>
      <c r="B88" s="53"/>
      <c r="C88" s="71" t="s">
        <v>122</v>
      </c>
      <c r="D88" s="79" t="s">
        <v>343</v>
      </c>
      <c r="E88" s="25"/>
      <c r="F88" s="50"/>
      <c r="G88" s="66"/>
      <c r="J88" s="36">
        <f t="shared" si="3"/>
        <v>0</v>
      </c>
      <c r="K88" s="36">
        <v>1</v>
      </c>
      <c r="L88" s="14">
        <f t="shared" ref="L88" si="5">SUM(J88:J88)</f>
        <v>0</v>
      </c>
    </row>
    <row r="89" spans="1:29" ht="28.8" outlineLevel="1" x14ac:dyDescent="0.3">
      <c r="A89" s="51"/>
      <c r="B89" s="53"/>
      <c r="C89" s="71" t="s">
        <v>123</v>
      </c>
      <c r="D89" s="59" t="s">
        <v>765</v>
      </c>
      <c r="E89" s="25"/>
      <c r="F89" s="50"/>
      <c r="G89" s="66"/>
      <c r="J89" s="36">
        <f t="shared" si="3"/>
        <v>0</v>
      </c>
      <c r="K89" s="50"/>
      <c r="L89" s="50"/>
    </row>
    <row r="90" spans="1:29" ht="28.8" outlineLevel="1" x14ac:dyDescent="0.3">
      <c r="A90" s="51"/>
      <c r="B90" s="53"/>
      <c r="C90" s="70"/>
      <c r="D90" s="59" t="s">
        <v>766</v>
      </c>
      <c r="E90" s="25"/>
      <c r="F90" s="50"/>
      <c r="G90" s="66"/>
      <c r="J90" s="36">
        <f t="shared" si="3"/>
        <v>0</v>
      </c>
      <c r="K90" s="50"/>
      <c r="L90" s="50"/>
    </row>
    <row r="91" spans="1:29" outlineLevel="1" x14ac:dyDescent="0.3">
      <c r="A91" s="51"/>
      <c r="B91" s="53"/>
      <c r="C91" s="70"/>
      <c r="D91" s="59" t="s">
        <v>344</v>
      </c>
      <c r="E91" s="25"/>
      <c r="F91" s="50"/>
      <c r="G91" s="66"/>
      <c r="J91" s="36">
        <f t="shared" si="3"/>
        <v>0</v>
      </c>
      <c r="K91" s="50"/>
      <c r="L91" s="50"/>
    </row>
    <row r="92" spans="1:29" outlineLevel="1" x14ac:dyDescent="0.3">
      <c r="A92" s="51"/>
      <c r="B92" s="53"/>
      <c r="C92" s="70"/>
      <c r="D92" s="59" t="s">
        <v>346</v>
      </c>
      <c r="E92" s="25"/>
      <c r="F92" s="50"/>
      <c r="G92" s="66"/>
      <c r="J92" s="36">
        <f t="shared" si="3"/>
        <v>0</v>
      </c>
      <c r="K92" s="50"/>
      <c r="L92" s="50"/>
    </row>
    <row r="93" spans="1:29" outlineLevel="1" x14ac:dyDescent="0.3">
      <c r="A93" s="51"/>
      <c r="B93" s="53"/>
      <c r="C93" s="56"/>
      <c r="D93" s="59" t="s">
        <v>347</v>
      </c>
      <c r="E93" s="25"/>
      <c r="F93" s="50"/>
      <c r="G93" s="66"/>
      <c r="J93" s="36">
        <f t="shared" si="3"/>
        <v>0</v>
      </c>
      <c r="K93" s="36">
        <v>5</v>
      </c>
      <c r="L93" s="14">
        <f>SUM(J89:J93)</f>
        <v>0</v>
      </c>
    </row>
    <row r="94" spans="1:29" ht="28.8" outlineLevel="1" x14ac:dyDescent="0.3">
      <c r="A94" s="51"/>
      <c r="B94" s="53"/>
      <c r="C94" s="71" t="s">
        <v>124</v>
      </c>
      <c r="D94" s="59" t="s">
        <v>348</v>
      </c>
      <c r="E94" s="25"/>
      <c r="F94" s="50"/>
      <c r="G94" s="66"/>
      <c r="J94" s="36">
        <f t="shared" si="3"/>
        <v>0</v>
      </c>
      <c r="K94" s="36">
        <v>1</v>
      </c>
      <c r="L94" s="14">
        <f>SUM(J94:J94)</f>
        <v>0</v>
      </c>
    </row>
    <row r="95" spans="1:29" ht="28.8" outlineLevel="1" x14ac:dyDescent="0.3">
      <c r="A95" s="51"/>
      <c r="B95" s="53"/>
      <c r="C95" s="71" t="s">
        <v>125</v>
      </c>
      <c r="D95" s="59" t="s">
        <v>767</v>
      </c>
      <c r="E95" s="25"/>
      <c r="F95" s="50"/>
      <c r="G95" s="66"/>
      <c r="J95" s="36">
        <f t="shared" si="3"/>
        <v>0</v>
      </c>
    </row>
    <row r="96" spans="1:29" outlineLevel="1" x14ac:dyDescent="0.3">
      <c r="A96" s="52"/>
      <c r="B96" s="53"/>
      <c r="C96" s="56"/>
      <c r="D96" s="59" t="s">
        <v>349</v>
      </c>
      <c r="E96" s="25"/>
      <c r="F96" s="50"/>
      <c r="G96" s="66"/>
      <c r="J96" s="36">
        <f t="shared" si="3"/>
        <v>0</v>
      </c>
      <c r="O96" s="15"/>
      <c r="P96" s="15"/>
      <c r="Q96" s="15"/>
      <c r="R96" s="15"/>
      <c r="S96" s="15"/>
      <c r="T96" s="15"/>
      <c r="U96" s="15"/>
      <c r="V96" s="15"/>
      <c r="W96" s="15"/>
      <c r="X96" s="15"/>
      <c r="Z96" s="15"/>
    </row>
    <row r="97" spans="1:27" outlineLevel="1" x14ac:dyDescent="0.3">
      <c r="A97" s="52"/>
      <c r="B97" s="53"/>
      <c r="C97" s="56"/>
      <c r="D97" s="59" t="s">
        <v>350</v>
      </c>
      <c r="E97" s="25"/>
      <c r="F97" s="50"/>
      <c r="G97" s="66"/>
      <c r="J97" s="36">
        <f t="shared" si="3"/>
        <v>0</v>
      </c>
      <c r="O97" s="15"/>
      <c r="P97" s="15"/>
      <c r="Q97" s="15"/>
      <c r="R97" s="15"/>
      <c r="S97" s="15"/>
      <c r="T97" s="15"/>
      <c r="U97" s="15"/>
      <c r="V97" s="15"/>
      <c r="W97" s="15"/>
      <c r="X97" s="15"/>
      <c r="Z97" s="15"/>
    </row>
    <row r="98" spans="1:27" outlineLevel="1" x14ac:dyDescent="0.3">
      <c r="A98" s="52"/>
      <c r="B98" s="53"/>
      <c r="C98" s="56"/>
      <c r="D98" s="59" t="s">
        <v>1181</v>
      </c>
      <c r="E98" s="25"/>
      <c r="F98" s="50"/>
      <c r="G98" s="66"/>
      <c r="J98" s="36">
        <f t="shared" si="3"/>
        <v>0</v>
      </c>
      <c r="O98" s="15"/>
      <c r="P98" s="15"/>
      <c r="Q98" s="15"/>
      <c r="R98" s="15"/>
      <c r="S98" s="15"/>
      <c r="T98" s="15"/>
      <c r="U98" s="15"/>
      <c r="V98" s="15"/>
      <c r="W98" s="15"/>
      <c r="X98" s="15"/>
      <c r="Z98" s="15"/>
    </row>
    <row r="99" spans="1:27" ht="28.8" outlineLevel="1" x14ac:dyDescent="0.3">
      <c r="A99" s="52"/>
      <c r="B99" s="53"/>
      <c r="C99" s="56"/>
      <c r="D99" s="59" t="s">
        <v>351</v>
      </c>
      <c r="E99" s="25"/>
      <c r="F99" s="50"/>
      <c r="G99" s="66"/>
      <c r="J99" s="36">
        <f t="shared" si="3"/>
        <v>0</v>
      </c>
      <c r="K99" s="36">
        <v>5</v>
      </c>
      <c r="L99" s="14">
        <f>SUM(J95:J99)</f>
        <v>0</v>
      </c>
      <c r="O99" s="14"/>
      <c r="P99" s="14"/>
      <c r="Q99" s="14"/>
      <c r="R99" s="14"/>
      <c r="S99" s="14"/>
      <c r="T99" s="14"/>
      <c r="U99" s="14"/>
      <c r="V99" s="14"/>
      <c r="W99" s="14"/>
      <c r="X99" s="14"/>
    </row>
    <row r="100" spans="1:27" ht="28.8" outlineLevel="1" x14ac:dyDescent="0.3">
      <c r="A100" s="52"/>
      <c r="B100" s="53"/>
      <c r="C100" s="71" t="s">
        <v>126</v>
      </c>
      <c r="D100" s="59" t="s">
        <v>769</v>
      </c>
      <c r="E100" s="25"/>
      <c r="F100" s="50"/>
      <c r="G100" s="66"/>
      <c r="J100" s="36">
        <f t="shared" si="3"/>
        <v>0</v>
      </c>
      <c r="L100" s="14"/>
      <c r="O100" s="14"/>
      <c r="P100" s="14"/>
      <c r="Q100" s="14"/>
      <c r="R100" s="14"/>
      <c r="S100" s="14"/>
      <c r="T100" s="14"/>
      <c r="U100" s="14"/>
      <c r="V100" s="14"/>
      <c r="W100" s="14"/>
      <c r="X100" s="14"/>
    </row>
    <row r="101" spans="1:27" ht="28.8" outlineLevel="1" x14ac:dyDescent="0.3">
      <c r="A101" s="52"/>
      <c r="B101" s="53"/>
      <c r="C101" s="50"/>
      <c r="D101" s="59" t="s">
        <v>770</v>
      </c>
      <c r="E101" s="25"/>
      <c r="F101" s="50"/>
      <c r="G101" s="66"/>
      <c r="J101" s="36">
        <f t="shared" si="3"/>
        <v>0</v>
      </c>
      <c r="K101" s="36">
        <v>1</v>
      </c>
      <c r="L101" s="14">
        <f>SUM(J101:J101)</f>
        <v>0</v>
      </c>
      <c r="O101" s="14"/>
      <c r="P101" s="14"/>
      <c r="Q101" s="14"/>
      <c r="R101" s="14"/>
      <c r="S101" s="14"/>
      <c r="T101" s="14"/>
      <c r="U101" s="14"/>
      <c r="V101" s="14"/>
      <c r="W101" s="14"/>
      <c r="X101" s="14"/>
    </row>
    <row r="102" spans="1:27" s="19" customFormat="1" ht="19.5" customHeight="1" x14ac:dyDescent="0.3">
      <c r="A102" s="42" t="s">
        <v>108</v>
      </c>
      <c r="B102" s="43"/>
      <c r="C102" s="42"/>
      <c r="D102" s="44"/>
      <c r="E102" s="47"/>
      <c r="F102" s="43"/>
      <c r="G102" s="65"/>
      <c r="H102" s="11"/>
      <c r="I102" s="24"/>
      <c r="J102" s="58" t="s">
        <v>47</v>
      </c>
      <c r="K102" s="58" t="s">
        <v>48</v>
      </c>
      <c r="L102" s="58" t="s">
        <v>49</v>
      </c>
      <c r="M102" s="58" t="str">
        <f>B103</f>
        <v>Op de leer-/werkplek</v>
      </c>
      <c r="N102" s="58" t="str">
        <f>B108</f>
        <v>Tijdens de pauze</v>
      </c>
      <c r="O102" s="58" t="str">
        <f>B113</f>
        <v>Bij bewegingsonderwijs</v>
      </c>
      <c r="P102" s="58" t="str">
        <f>B117</f>
        <v>Bij transport</v>
      </c>
      <c r="Q102" s="58" t="str">
        <f>B120</f>
        <v>In vrije tijd</v>
      </c>
      <c r="R102" s="58"/>
      <c r="S102" s="58"/>
      <c r="T102" s="58"/>
      <c r="U102" s="58"/>
      <c r="V102" s="58"/>
      <c r="W102" s="58"/>
      <c r="X102" s="58"/>
      <c r="Y102" s="58"/>
      <c r="Z102" s="58"/>
      <c r="AA102" s="58"/>
    </row>
    <row r="103" spans="1:27" outlineLevel="1" x14ac:dyDescent="0.3">
      <c r="A103" s="51"/>
      <c r="B103" s="142" t="s">
        <v>462</v>
      </c>
      <c r="C103" s="143"/>
      <c r="D103" s="59" t="s">
        <v>771</v>
      </c>
      <c r="E103" s="25"/>
      <c r="F103" s="50"/>
      <c r="G103" s="66"/>
      <c r="J103" s="36">
        <f>IF(E103="X",1,0)</f>
        <v>0</v>
      </c>
      <c r="M103" s="36">
        <f>K107</f>
        <v>5</v>
      </c>
      <c r="N103" s="36">
        <f>K112</f>
        <v>5</v>
      </c>
      <c r="O103" s="36">
        <f>K116</f>
        <v>4</v>
      </c>
      <c r="P103" s="36">
        <f>K119</f>
        <v>3</v>
      </c>
      <c r="Q103" s="36">
        <f>K125</f>
        <v>6</v>
      </c>
    </row>
    <row r="104" spans="1:27" ht="28.8" outlineLevel="1" x14ac:dyDescent="0.3">
      <c r="A104" s="52"/>
      <c r="B104" s="144"/>
      <c r="C104" s="145"/>
      <c r="D104" s="59" t="s">
        <v>488</v>
      </c>
      <c r="E104" s="25"/>
      <c r="F104" s="50"/>
      <c r="G104" s="66"/>
      <c r="J104" s="36">
        <f t="shared" ref="J104:J125" si="6">IF(E104="X",1,0)</f>
        <v>0</v>
      </c>
      <c r="M104" s="36">
        <f>L107</f>
        <v>0</v>
      </c>
      <c r="N104" s="36">
        <f>L112</f>
        <v>0</v>
      </c>
      <c r="O104" s="36">
        <f>L116</f>
        <v>0</v>
      </c>
      <c r="P104" s="36">
        <f>L119</f>
        <v>0</v>
      </c>
      <c r="Q104" s="36">
        <f>L125</f>
        <v>0</v>
      </c>
    </row>
    <row r="105" spans="1:27" outlineLevel="1" x14ac:dyDescent="0.3">
      <c r="A105" s="52"/>
      <c r="B105" s="144"/>
      <c r="C105" s="145"/>
      <c r="D105" s="59" t="s">
        <v>489</v>
      </c>
      <c r="E105" s="25"/>
      <c r="F105" s="50"/>
      <c r="G105" s="66"/>
      <c r="J105" s="36">
        <f t="shared" si="6"/>
        <v>0</v>
      </c>
      <c r="M105" s="63">
        <f>M104/M103*100</f>
        <v>0</v>
      </c>
      <c r="N105" s="63">
        <f>N104/N103*100</f>
        <v>0</v>
      </c>
      <c r="O105" s="63">
        <f>O104/O103*100</f>
        <v>0</v>
      </c>
      <c r="P105" s="63">
        <f>P104/P103*100</f>
        <v>0</v>
      </c>
      <c r="Q105" s="63">
        <f>Q104/Q103*100</f>
        <v>0</v>
      </c>
    </row>
    <row r="106" spans="1:27" ht="28.8" outlineLevel="1" x14ac:dyDescent="0.3">
      <c r="A106" s="52"/>
      <c r="B106" s="144"/>
      <c r="C106" s="145"/>
      <c r="D106" s="59" t="s">
        <v>490</v>
      </c>
      <c r="E106" s="25"/>
      <c r="F106" s="50"/>
      <c r="G106" s="66"/>
      <c r="J106" s="36">
        <f t="shared" si="6"/>
        <v>0</v>
      </c>
      <c r="M106" s="63"/>
      <c r="N106" s="63"/>
      <c r="O106" s="63"/>
      <c r="P106" s="63"/>
      <c r="Q106" s="63"/>
    </row>
    <row r="107" spans="1:27" outlineLevel="1" x14ac:dyDescent="0.3">
      <c r="A107" s="52"/>
      <c r="B107" s="144"/>
      <c r="C107" s="145"/>
      <c r="D107" s="59" t="s">
        <v>772</v>
      </c>
      <c r="E107" s="25"/>
      <c r="F107" s="50"/>
      <c r="G107" s="66"/>
      <c r="J107" s="36">
        <f t="shared" si="6"/>
        <v>0</v>
      </c>
      <c r="K107" s="14">
        <v>5</v>
      </c>
      <c r="L107" s="14">
        <f>SUM(J103:J107)</f>
        <v>0</v>
      </c>
      <c r="M107" s="50"/>
      <c r="N107" s="50"/>
      <c r="O107" s="50"/>
      <c r="P107" s="50"/>
      <c r="Q107" s="50"/>
      <c r="R107" s="63"/>
      <c r="S107" s="63"/>
      <c r="T107" s="63"/>
      <c r="U107" s="63"/>
      <c r="V107" s="63"/>
      <c r="W107" s="63"/>
      <c r="X107" s="63"/>
      <c r="Y107" s="63"/>
      <c r="Z107" s="63"/>
      <c r="AA107" s="63"/>
    </row>
    <row r="108" spans="1:27" s="36" customFormat="1" ht="43.2" outlineLevel="1" x14ac:dyDescent="0.3">
      <c r="A108" s="52"/>
      <c r="B108" s="142" t="s">
        <v>463</v>
      </c>
      <c r="C108" s="143"/>
      <c r="D108" s="59" t="s">
        <v>773</v>
      </c>
      <c r="E108" s="25"/>
      <c r="F108" s="50"/>
      <c r="G108" s="66"/>
      <c r="H108" s="33"/>
      <c r="I108" s="22"/>
      <c r="J108" s="36">
        <f t="shared" si="6"/>
        <v>0</v>
      </c>
    </row>
    <row r="109" spans="1:27" s="36" customFormat="1" ht="28.8" outlineLevel="1" x14ac:dyDescent="0.3">
      <c r="A109" s="52"/>
      <c r="B109" s="144"/>
      <c r="C109" s="145"/>
      <c r="D109" s="59" t="s">
        <v>774</v>
      </c>
      <c r="E109" s="25"/>
      <c r="F109" s="50"/>
      <c r="G109" s="66"/>
      <c r="H109" s="33"/>
      <c r="I109" s="22"/>
      <c r="J109" s="36">
        <f t="shared" si="6"/>
        <v>0</v>
      </c>
    </row>
    <row r="110" spans="1:27" s="36" customFormat="1" outlineLevel="1" x14ac:dyDescent="0.3">
      <c r="A110" s="52"/>
      <c r="B110" s="144"/>
      <c r="C110" s="145"/>
      <c r="D110" s="59" t="s">
        <v>775</v>
      </c>
      <c r="E110" s="25"/>
      <c r="F110" s="50"/>
      <c r="G110" s="66"/>
      <c r="H110" s="33"/>
      <c r="I110" s="22"/>
      <c r="J110" s="36">
        <f t="shared" si="6"/>
        <v>0</v>
      </c>
    </row>
    <row r="111" spans="1:27" s="36" customFormat="1" outlineLevel="1" x14ac:dyDescent="0.3">
      <c r="A111" s="52"/>
      <c r="B111" s="144"/>
      <c r="C111" s="145"/>
      <c r="D111" s="59" t="s">
        <v>494</v>
      </c>
      <c r="E111" s="25"/>
      <c r="F111" s="50"/>
      <c r="G111" s="66"/>
      <c r="H111" s="33"/>
      <c r="I111" s="22"/>
      <c r="J111" s="36">
        <f t="shared" si="6"/>
        <v>0</v>
      </c>
    </row>
    <row r="112" spans="1:27" s="36" customFormat="1" ht="28.8" outlineLevel="1" x14ac:dyDescent="0.3">
      <c r="A112" s="52"/>
      <c r="B112" s="144"/>
      <c r="C112" s="145"/>
      <c r="D112" s="59" t="s">
        <v>776</v>
      </c>
      <c r="E112" s="25"/>
      <c r="F112" s="50"/>
      <c r="G112" s="66"/>
      <c r="H112" s="33"/>
      <c r="I112" s="22"/>
      <c r="J112" s="36">
        <f t="shared" si="6"/>
        <v>0</v>
      </c>
      <c r="K112" s="36">
        <v>5</v>
      </c>
      <c r="L112" s="14">
        <f>SUM(J108:J112)</f>
        <v>0</v>
      </c>
    </row>
    <row r="113" spans="1:27" s="36" customFormat="1" ht="28.8" outlineLevel="1" x14ac:dyDescent="0.3">
      <c r="A113" s="51"/>
      <c r="B113" s="142" t="s">
        <v>464</v>
      </c>
      <c r="C113" s="143"/>
      <c r="D113" s="59" t="s">
        <v>888</v>
      </c>
      <c r="E113" s="25"/>
      <c r="F113" s="50"/>
      <c r="G113" s="66"/>
      <c r="H113" s="33"/>
      <c r="I113" s="22"/>
      <c r="J113" s="36">
        <f t="shared" si="6"/>
        <v>0</v>
      </c>
    </row>
    <row r="114" spans="1:27" s="36" customFormat="1" ht="28.8" outlineLevel="1" x14ac:dyDescent="0.3">
      <c r="A114" s="51"/>
      <c r="B114" s="144"/>
      <c r="C114" s="145"/>
      <c r="D114" s="59" t="s">
        <v>777</v>
      </c>
      <c r="E114" s="25"/>
      <c r="F114" s="50"/>
      <c r="G114" s="66"/>
      <c r="H114" s="33"/>
      <c r="I114" s="22"/>
      <c r="J114" s="36">
        <f t="shared" si="6"/>
        <v>0</v>
      </c>
    </row>
    <row r="115" spans="1:27" s="36" customFormat="1" outlineLevel="1" x14ac:dyDescent="0.3">
      <c r="A115" s="51"/>
      <c r="B115" s="144"/>
      <c r="C115" s="145"/>
      <c r="D115" s="59" t="s">
        <v>889</v>
      </c>
      <c r="E115" s="25"/>
      <c r="F115" s="50"/>
      <c r="G115" s="66"/>
      <c r="H115" s="33"/>
      <c r="I115" s="22"/>
      <c r="J115" s="36">
        <f t="shared" si="6"/>
        <v>0</v>
      </c>
    </row>
    <row r="116" spans="1:27" s="36" customFormat="1" ht="28.8" outlineLevel="1" x14ac:dyDescent="0.3">
      <c r="A116" s="51"/>
      <c r="B116" s="144"/>
      <c r="C116" s="145"/>
      <c r="D116" s="59" t="s">
        <v>778</v>
      </c>
      <c r="E116" s="25"/>
      <c r="F116" s="50"/>
      <c r="G116" s="66"/>
      <c r="H116" s="33"/>
      <c r="I116" s="22"/>
      <c r="J116" s="36">
        <f t="shared" si="6"/>
        <v>0</v>
      </c>
      <c r="K116" s="36">
        <v>4</v>
      </c>
      <c r="L116" s="14">
        <f>SUM(J113:J116)</f>
        <v>0</v>
      </c>
    </row>
    <row r="117" spans="1:27" s="36" customFormat="1" outlineLevel="1" x14ac:dyDescent="0.3">
      <c r="A117" s="51"/>
      <c r="B117" s="142" t="s">
        <v>465</v>
      </c>
      <c r="C117" s="143"/>
      <c r="D117" s="59" t="s">
        <v>496</v>
      </c>
      <c r="E117" s="25"/>
      <c r="F117" s="50"/>
      <c r="G117" s="66"/>
      <c r="H117" s="33"/>
      <c r="I117" s="22"/>
      <c r="J117" s="36">
        <f t="shared" si="6"/>
        <v>0</v>
      </c>
    </row>
    <row r="118" spans="1:27" s="36" customFormat="1" outlineLevel="1" x14ac:dyDescent="0.3">
      <c r="A118" s="51"/>
      <c r="B118" s="144"/>
      <c r="C118" s="145"/>
      <c r="D118" s="59" t="s">
        <v>779</v>
      </c>
      <c r="E118" s="25"/>
      <c r="F118" s="50"/>
      <c r="G118" s="66"/>
      <c r="H118" s="33"/>
      <c r="I118" s="22"/>
      <c r="J118" s="36">
        <f t="shared" si="6"/>
        <v>0</v>
      </c>
    </row>
    <row r="119" spans="1:27" s="36" customFormat="1" outlineLevel="1" x14ac:dyDescent="0.3">
      <c r="A119" s="51"/>
      <c r="B119" s="144"/>
      <c r="C119" s="145"/>
      <c r="D119" s="59" t="s">
        <v>780</v>
      </c>
      <c r="E119" s="25"/>
      <c r="F119" s="50"/>
      <c r="G119" s="66"/>
      <c r="H119" s="33"/>
      <c r="I119" s="22"/>
      <c r="J119" s="36">
        <f t="shared" si="6"/>
        <v>0</v>
      </c>
      <c r="K119" s="36">
        <v>3</v>
      </c>
      <c r="L119" s="14">
        <f>SUM(J117:J119)</f>
        <v>0</v>
      </c>
    </row>
    <row r="120" spans="1:27" s="36" customFormat="1" ht="28.8" outlineLevel="1" x14ac:dyDescent="0.3">
      <c r="A120" s="51"/>
      <c r="B120" s="142" t="s">
        <v>466</v>
      </c>
      <c r="C120" s="143"/>
      <c r="D120" s="59" t="s">
        <v>498</v>
      </c>
      <c r="E120" s="25"/>
      <c r="F120" s="50"/>
      <c r="G120" s="66"/>
      <c r="H120" s="33"/>
      <c r="I120" s="22"/>
      <c r="J120" s="36">
        <f t="shared" si="6"/>
        <v>0</v>
      </c>
    </row>
    <row r="121" spans="1:27" s="36" customFormat="1" ht="28.8" outlineLevel="1" x14ac:dyDescent="0.3">
      <c r="A121" s="51"/>
      <c r="B121" s="144"/>
      <c r="C121" s="145"/>
      <c r="D121" s="59" t="s">
        <v>499</v>
      </c>
      <c r="E121" s="25"/>
      <c r="F121" s="50"/>
      <c r="G121" s="66"/>
      <c r="H121" s="33"/>
      <c r="I121" s="22"/>
      <c r="J121" s="36">
        <f t="shared" si="6"/>
        <v>0</v>
      </c>
    </row>
    <row r="122" spans="1:27" s="36" customFormat="1" ht="28.8" outlineLevel="1" x14ac:dyDescent="0.3">
      <c r="A122" s="51"/>
      <c r="B122" s="144"/>
      <c r="C122" s="145"/>
      <c r="D122" s="59" t="s">
        <v>501</v>
      </c>
      <c r="E122" s="25"/>
      <c r="F122" s="50"/>
      <c r="G122" s="66"/>
      <c r="H122" s="33"/>
      <c r="I122" s="22"/>
      <c r="J122" s="36">
        <f t="shared" si="6"/>
        <v>0</v>
      </c>
    </row>
    <row r="123" spans="1:27" s="36" customFormat="1" ht="18" customHeight="1" outlineLevel="1" x14ac:dyDescent="0.3">
      <c r="A123" s="51"/>
      <c r="B123" s="144"/>
      <c r="C123" s="145"/>
      <c r="D123" s="59" t="s">
        <v>502</v>
      </c>
      <c r="E123" s="25"/>
      <c r="F123" s="50"/>
      <c r="G123" s="66"/>
      <c r="H123" s="33"/>
      <c r="I123" s="22"/>
      <c r="J123" s="36">
        <f t="shared" si="6"/>
        <v>0</v>
      </c>
    </row>
    <row r="124" spans="1:27" s="36" customFormat="1" ht="32.25" customHeight="1" outlineLevel="1" x14ac:dyDescent="0.3">
      <c r="A124" s="51"/>
      <c r="B124" s="144"/>
      <c r="C124" s="145"/>
      <c r="D124" s="59" t="s">
        <v>781</v>
      </c>
      <c r="E124" s="25"/>
      <c r="F124" s="50"/>
      <c r="G124" s="66"/>
      <c r="H124" s="33"/>
      <c r="I124" s="22"/>
      <c r="J124" s="36">
        <f t="shared" si="6"/>
        <v>0</v>
      </c>
    </row>
    <row r="125" spans="1:27" ht="28.8" outlineLevel="1" x14ac:dyDescent="0.3">
      <c r="A125" s="51"/>
      <c r="B125" s="144"/>
      <c r="C125" s="145"/>
      <c r="D125" s="59" t="s">
        <v>1182</v>
      </c>
      <c r="E125" s="25"/>
      <c r="F125" s="50"/>
      <c r="G125" s="66"/>
      <c r="J125" s="36">
        <f t="shared" si="6"/>
        <v>0</v>
      </c>
      <c r="K125" s="36">
        <v>6</v>
      </c>
      <c r="L125" s="14">
        <f>SUM(J120:J125)</f>
        <v>0</v>
      </c>
    </row>
    <row r="126" spans="1:27" s="19" customFormat="1" ht="19.5" customHeight="1" x14ac:dyDescent="0.3">
      <c r="A126" s="39" t="s">
        <v>28</v>
      </c>
      <c r="B126" s="40"/>
      <c r="C126" s="39"/>
      <c r="D126" s="41"/>
      <c r="E126" s="68"/>
      <c r="F126" s="40"/>
      <c r="G126" s="67"/>
      <c r="H126" s="11"/>
      <c r="I126" s="24"/>
      <c r="J126" s="58" t="s">
        <v>47</v>
      </c>
      <c r="K126" s="58" t="s">
        <v>48</v>
      </c>
      <c r="L126" s="58" t="s">
        <v>49</v>
      </c>
      <c r="M126" s="58" t="str">
        <f>C127</f>
        <v>Je lichaam leren kennen</v>
      </c>
      <c r="N126" s="58" t="str">
        <f>C129</f>
        <v>Je lichaam verzorgen</v>
      </c>
      <c r="O126" s="58" t="str">
        <f>C130</f>
        <v>Je handen verzorgen</v>
      </c>
      <c r="P126" s="58" t="str">
        <f>C131</f>
        <v>Je huid verzorgen en beschermen</v>
      </c>
      <c r="Q126" s="58" t="str">
        <f>C134</f>
        <v>Je huid verfraaien</v>
      </c>
      <c r="R126" s="58" t="str">
        <f>C135</f>
        <v xml:space="preserve">Je oren beschermen </v>
      </c>
      <c r="S126" s="58" t="str">
        <f>C138</f>
        <v xml:space="preserve">Je ogen beschermen </v>
      </c>
      <c r="T126" s="58" t="str">
        <f>C140</f>
        <v xml:space="preserve">Je oren en ogen als zintuig </v>
      </c>
      <c r="U126" s="58" t="str">
        <f>C141</f>
        <v>Je mond en gebit verzorgen en beschermen</v>
      </c>
      <c r="V126" s="58"/>
      <c r="W126" s="58"/>
      <c r="X126" s="58"/>
      <c r="Y126" s="58"/>
      <c r="Z126" s="58"/>
      <c r="AA126" s="58"/>
    </row>
    <row r="127" spans="1:27" ht="28.8" outlineLevel="1" x14ac:dyDescent="0.3">
      <c r="A127" s="51"/>
      <c r="B127" s="69" t="s">
        <v>82</v>
      </c>
      <c r="C127" s="70" t="s">
        <v>83</v>
      </c>
      <c r="D127" s="59" t="s">
        <v>783</v>
      </c>
      <c r="E127" s="25"/>
      <c r="F127" s="50"/>
      <c r="G127" s="66"/>
      <c r="J127" s="36">
        <f>IF(E127="X",1,0)</f>
        <v>0</v>
      </c>
      <c r="K127" s="50"/>
      <c r="L127" s="50"/>
      <c r="M127" s="36">
        <f>K128</f>
        <v>2</v>
      </c>
      <c r="N127" s="36">
        <f>K129</f>
        <v>1</v>
      </c>
      <c r="O127" s="36">
        <f>K130</f>
        <v>1</v>
      </c>
      <c r="P127" s="36">
        <f>K133</f>
        <v>3</v>
      </c>
      <c r="Q127" s="36">
        <f>K134</f>
        <v>1</v>
      </c>
      <c r="R127" s="36">
        <f>K137</f>
        <v>3</v>
      </c>
      <c r="S127" s="36">
        <f>K139</f>
        <v>2</v>
      </c>
      <c r="T127" s="36">
        <f>K140</f>
        <v>1</v>
      </c>
      <c r="U127" s="36">
        <f>K142</f>
        <v>2</v>
      </c>
    </row>
    <row r="128" spans="1:27" outlineLevel="1" x14ac:dyDescent="0.3">
      <c r="A128" s="51"/>
      <c r="B128" s="69"/>
      <c r="C128" s="70"/>
      <c r="D128" s="59" t="s">
        <v>899</v>
      </c>
      <c r="E128" s="25"/>
      <c r="F128" s="50"/>
      <c r="G128" s="66"/>
      <c r="J128" s="36">
        <f t="shared" ref="J128:J142" si="7">IF(E128="X",1,0)</f>
        <v>0</v>
      </c>
      <c r="K128" s="36">
        <v>2</v>
      </c>
      <c r="L128" s="14">
        <f>SUM(J127:J128)</f>
        <v>0</v>
      </c>
      <c r="M128" s="36">
        <f>L128</f>
        <v>0</v>
      </c>
      <c r="N128" s="36">
        <f>L129</f>
        <v>0</v>
      </c>
      <c r="O128" s="36">
        <f>L130</f>
        <v>0</v>
      </c>
      <c r="P128" s="36">
        <f>L133</f>
        <v>0</v>
      </c>
      <c r="Q128" s="36">
        <f>L134</f>
        <v>0</v>
      </c>
      <c r="R128" s="36">
        <f>L137</f>
        <v>0</v>
      </c>
      <c r="S128" s="36">
        <f>L139</f>
        <v>0</v>
      </c>
      <c r="T128" s="36">
        <f>L140</f>
        <v>0</v>
      </c>
      <c r="U128" s="36">
        <f>L142</f>
        <v>0</v>
      </c>
    </row>
    <row r="129" spans="1:27" outlineLevel="1" x14ac:dyDescent="0.3">
      <c r="A129" s="51"/>
      <c r="B129" s="69"/>
      <c r="C129" s="71" t="s">
        <v>84</v>
      </c>
      <c r="D129" s="79" t="s">
        <v>101</v>
      </c>
      <c r="E129" s="26" t="s">
        <v>101</v>
      </c>
      <c r="F129" s="50"/>
      <c r="G129" s="66"/>
      <c r="J129" s="36">
        <f t="shared" si="7"/>
        <v>0</v>
      </c>
      <c r="K129" s="14">
        <v>1</v>
      </c>
      <c r="L129" s="14">
        <f>SUM(J129:J129)</f>
        <v>0</v>
      </c>
      <c r="M129" s="63">
        <f t="shared" ref="M129:U129" si="8">M128/M127*100</f>
        <v>0</v>
      </c>
      <c r="N129" s="63">
        <f t="shared" si="8"/>
        <v>0</v>
      </c>
      <c r="O129" s="63">
        <f t="shared" si="8"/>
        <v>0</v>
      </c>
      <c r="P129" s="63">
        <f t="shared" si="8"/>
        <v>0</v>
      </c>
      <c r="Q129" s="63">
        <f t="shared" si="8"/>
        <v>0</v>
      </c>
      <c r="R129" s="63">
        <f t="shared" si="8"/>
        <v>0</v>
      </c>
      <c r="S129" s="63">
        <f t="shared" si="8"/>
        <v>0</v>
      </c>
      <c r="T129" s="63">
        <f t="shared" si="8"/>
        <v>0</v>
      </c>
      <c r="U129" s="63">
        <f t="shared" si="8"/>
        <v>0</v>
      </c>
    </row>
    <row r="130" spans="1:27" outlineLevel="1" x14ac:dyDescent="0.3">
      <c r="A130" s="52"/>
      <c r="B130" s="53"/>
      <c r="C130" s="71" t="s">
        <v>85</v>
      </c>
      <c r="D130" s="79" t="s">
        <v>101</v>
      </c>
      <c r="E130" s="26" t="s">
        <v>101</v>
      </c>
      <c r="F130" s="50"/>
      <c r="G130" s="66"/>
      <c r="J130" s="36">
        <f t="shared" si="7"/>
        <v>0</v>
      </c>
      <c r="K130" s="14">
        <v>1</v>
      </c>
      <c r="L130" s="14">
        <f>SUM(J130:J130)</f>
        <v>0</v>
      </c>
    </row>
    <row r="131" spans="1:27" ht="28.8" outlineLevel="1" x14ac:dyDescent="0.3">
      <c r="A131" s="52"/>
      <c r="B131" s="72" t="s">
        <v>86</v>
      </c>
      <c r="C131" s="71" t="s">
        <v>87</v>
      </c>
      <c r="D131" s="59" t="s">
        <v>785</v>
      </c>
      <c r="E131" s="25"/>
      <c r="F131" s="50"/>
      <c r="G131" s="66"/>
      <c r="J131" s="36">
        <f t="shared" si="7"/>
        <v>0</v>
      </c>
      <c r="K131" s="50"/>
      <c r="L131" s="50"/>
    </row>
    <row r="132" spans="1:27" ht="28.8" outlineLevel="1" x14ac:dyDescent="0.3">
      <c r="A132" s="52"/>
      <c r="B132" s="69"/>
      <c r="C132" s="56"/>
      <c r="D132" s="59" t="s">
        <v>292</v>
      </c>
      <c r="E132" s="25"/>
      <c r="F132" s="50"/>
      <c r="G132" s="66"/>
      <c r="J132" s="36">
        <f t="shared" si="7"/>
        <v>0</v>
      </c>
      <c r="L132" s="14"/>
    </row>
    <row r="133" spans="1:27" ht="28.8" outlineLevel="1" x14ac:dyDescent="0.3">
      <c r="A133" s="52"/>
      <c r="B133" s="69"/>
      <c r="C133" s="48"/>
      <c r="D133" s="59" t="s">
        <v>293</v>
      </c>
      <c r="E133" s="25"/>
      <c r="F133" s="50"/>
      <c r="G133" s="66"/>
      <c r="J133" s="36">
        <f t="shared" si="7"/>
        <v>0</v>
      </c>
      <c r="K133" s="36">
        <v>3</v>
      </c>
      <c r="L133" s="14">
        <f>SUM(J131:J133)</f>
        <v>0</v>
      </c>
    </row>
    <row r="134" spans="1:27" outlineLevel="1" x14ac:dyDescent="0.3">
      <c r="A134" s="52"/>
      <c r="B134" s="53"/>
      <c r="C134" s="71" t="s">
        <v>88</v>
      </c>
      <c r="D134" s="59" t="s">
        <v>786</v>
      </c>
      <c r="E134" s="25"/>
      <c r="F134" s="50"/>
      <c r="G134" s="66"/>
      <c r="J134" s="36">
        <f t="shared" si="7"/>
        <v>0</v>
      </c>
      <c r="K134" s="20">
        <v>1</v>
      </c>
      <c r="L134" s="14">
        <f>SUM(J134:J134)</f>
        <v>0</v>
      </c>
    </row>
    <row r="135" spans="1:27" ht="28.8" outlineLevel="1" x14ac:dyDescent="0.3">
      <c r="A135" s="51"/>
      <c r="B135" s="72" t="s">
        <v>89</v>
      </c>
      <c r="C135" s="71" t="s">
        <v>90</v>
      </c>
      <c r="D135" s="59" t="s">
        <v>787</v>
      </c>
      <c r="E135" s="25"/>
      <c r="F135" s="50"/>
      <c r="G135" s="66"/>
      <c r="J135" s="36">
        <f t="shared" si="7"/>
        <v>0</v>
      </c>
    </row>
    <row r="136" spans="1:27" ht="43.2" outlineLevel="1" x14ac:dyDescent="0.3">
      <c r="A136" s="51"/>
      <c r="B136" s="69"/>
      <c r="C136" s="93"/>
      <c r="D136" s="59" t="s">
        <v>1183</v>
      </c>
      <c r="E136" s="25"/>
      <c r="F136" s="50"/>
      <c r="G136" s="66"/>
      <c r="J136" s="36">
        <f t="shared" si="7"/>
        <v>0</v>
      </c>
    </row>
    <row r="137" spans="1:27" ht="28.8" outlineLevel="1" x14ac:dyDescent="0.3">
      <c r="A137" s="51"/>
      <c r="B137" s="53"/>
      <c r="C137" s="56"/>
      <c r="D137" s="59" t="s">
        <v>1184</v>
      </c>
      <c r="E137" s="25"/>
      <c r="F137" s="50"/>
      <c r="G137" s="66"/>
      <c r="J137" s="36">
        <f t="shared" si="7"/>
        <v>0</v>
      </c>
      <c r="K137" s="36">
        <v>3</v>
      </c>
      <c r="L137" s="14">
        <f>SUM(J135:J137)</f>
        <v>0</v>
      </c>
    </row>
    <row r="138" spans="1:27" ht="28.8" outlineLevel="1" x14ac:dyDescent="0.3">
      <c r="A138" s="51"/>
      <c r="B138" s="53"/>
      <c r="C138" s="71" t="s">
        <v>91</v>
      </c>
      <c r="D138" s="59" t="s">
        <v>788</v>
      </c>
      <c r="E138" s="25"/>
      <c r="F138" s="50"/>
      <c r="G138" s="66"/>
      <c r="J138" s="36">
        <f t="shared" si="7"/>
        <v>0</v>
      </c>
      <c r="K138" s="20"/>
      <c r="L138" s="20"/>
    </row>
    <row r="139" spans="1:27" ht="28.8" outlineLevel="1" x14ac:dyDescent="0.3">
      <c r="A139" s="51"/>
      <c r="B139" s="53"/>
      <c r="C139" s="48"/>
      <c r="D139" s="59" t="s">
        <v>789</v>
      </c>
      <c r="E139" s="25"/>
      <c r="F139" s="50"/>
      <c r="G139" s="66"/>
      <c r="J139" s="36">
        <f t="shared" si="7"/>
        <v>0</v>
      </c>
      <c r="K139" s="20">
        <v>2</v>
      </c>
      <c r="L139" s="14">
        <f>SUM(J138:J139)</f>
        <v>0</v>
      </c>
    </row>
    <row r="140" spans="1:27" ht="28.8" outlineLevel="1" x14ac:dyDescent="0.3">
      <c r="A140" s="51"/>
      <c r="B140" s="53"/>
      <c r="C140" s="71" t="s">
        <v>92</v>
      </c>
      <c r="D140" s="59" t="s">
        <v>790</v>
      </c>
      <c r="E140" s="25"/>
      <c r="F140" s="50"/>
      <c r="G140" s="66"/>
      <c r="J140" s="36">
        <f t="shared" si="7"/>
        <v>0</v>
      </c>
      <c r="K140" s="20">
        <v>1</v>
      </c>
      <c r="L140" s="14">
        <f>SUM(J140:J140)</f>
        <v>0</v>
      </c>
    </row>
    <row r="141" spans="1:27" ht="43.2" outlineLevel="1" x14ac:dyDescent="0.3">
      <c r="A141" s="51"/>
      <c r="B141" s="72" t="s">
        <v>93</v>
      </c>
      <c r="C141" s="75" t="s">
        <v>94</v>
      </c>
      <c r="D141" s="59" t="s">
        <v>301</v>
      </c>
      <c r="E141" s="25"/>
      <c r="F141" s="50"/>
      <c r="G141" s="66"/>
      <c r="J141" s="36">
        <f t="shared" si="7"/>
        <v>0</v>
      </c>
    </row>
    <row r="142" spans="1:27" ht="28.8" outlineLevel="1" x14ac:dyDescent="0.3">
      <c r="A142" s="51"/>
      <c r="B142" s="53"/>
      <c r="C142" s="56"/>
      <c r="D142" s="59" t="s">
        <v>303</v>
      </c>
      <c r="E142" s="25"/>
      <c r="F142" s="50"/>
      <c r="G142" s="66"/>
      <c r="J142" s="36">
        <f t="shared" si="7"/>
        <v>0</v>
      </c>
      <c r="K142" s="36">
        <v>2</v>
      </c>
      <c r="L142" s="14">
        <f>SUM(J141:J142)</f>
        <v>0</v>
      </c>
    </row>
    <row r="143" spans="1:27" s="19" customFormat="1" ht="19.5" customHeight="1" x14ac:dyDescent="0.3">
      <c r="A143" s="42" t="s">
        <v>29</v>
      </c>
      <c r="B143" s="43"/>
      <c r="C143" s="42"/>
      <c r="D143" s="44"/>
      <c r="E143" s="47"/>
      <c r="F143" s="43"/>
      <c r="G143" s="65"/>
      <c r="H143" s="11"/>
      <c r="I143" s="24"/>
      <c r="J143" s="58" t="s">
        <v>47</v>
      </c>
      <c r="K143" s="58" t="s">
        <v>48</v>
      </c>
      <c r="L143" s="58" t="s">
        <v>49</v>
      </c>
      <c r="M143" s="58" t="str">
        <f>C144</f>
        <v>Alcohol en gezondheid</v>
      </c>
      <c r="N143" s="58" t="str">
        <f>C147</f>
        <v>Alcohol en omgeving</v>
      </c>
      <c r="O143" s="58" t="str">
        <f>C152</f>
        <v>Alcohol en weerbaarheid</v>
      </c>
      <c r="P143" s="58" t="str">
        <f>C157</f>
        <v>Roken en gezondheid</v>
      </c>
      <c r="Q143" s="58" t="str">
        <f>C161</f>
        <v>Roken en omgeving</v>
      </c>
      <c r="R143" s="58" t="str">
        <f>C166</f>
        <v>Roken en weerbaarheid</v>
      </c>
      <c r="S143" s="58" t="str">
        <f>C171</f>
        <v>Cannabis en gezondheid</v>
      </c>
      <c r="T143" s="58" t="str">
        <f>C175</f>
        <v>Cannabis en omgeving</v>
      </c>
      <c r="U143" s="58" t="str">
        <f>C179</f>
        <v>Cannabis en weerbaarheid</v>
      </c>
      <c r="V143" s="58" t="str">
        <f>C183</f>
        <v>Harddrugs en gezondheid</v>
      </c>
      <c r="W143" s="58" t="str">
        <f>C187</f>
        <v>Harddrugs en omgeving</v>
      </c>
      <c r="X143" s="58" t="str">
        <f>C190</f>
        <v>Harddrugs en weerbaarheid</v>
      </c>
      <c r="Y143" s="58"/>
      <c r="Z143" s="58"/>
      <c r="AA143" s="58"/>
    </row>
    <row r="144" spans="1:27" ht="28.8" outlineLevel="1" x14ac:dyDescent="0.3">
      <c r="A144" s="51"/>
      <c r="B144" s="69" t="s">
        <v>127</v>
      </c>
      <c r="C144" s="70" t="s">
        <v>128</v>
      </c>
      <c r="D144" s="79" t="s">
        <v>791</v>
      </c>
      <c r="E144" s="25"/>
      <c r="F144" s="50"/>
      <c r="G144" s="66"/>
      <c r="J144" s="36">
        <f>IF(E144="X",1,0)</f>
        <v>0</v>
      </c>
      <c r="K144" s="50"/>
      <c r="L144" s="50"/>
      <c r="M144" s="58">
        <f>K146</f>
        <v>3</v>
      </c>
      <c r="N144" s="58">
        <f>K151</f>
        <v>5</v>
      </c>
      <c r="O144" s="58">
        <f>K156</f>
        <v>5</v>
      </c>
      <c r="P144" s="58">
        <f>K160</f>
        <v>4</v>
      </c>
      <c r="Q144" s="58">
        <f>K165</f>
        <v>5</v>
      </c>
      <c r="R144" s="58">
        <f>K170</f>
        <v>5</v>
      </c>
      <c r="S144" s="58">
        <f>K174</f>
        <v>4</v>
      </c>
      <c r="T144" s="58">
        <f>K178</f>
        <v>4</v>
      </c>
      <c r="U144" s="58">
        <f>K182</f>
        <v>4</v>
      </c>
      <c r="V144" s="58">
        <f>K186</f>
        <v>4</v>
      </c>
      <c r="W144" s="58">
        <f>K189</f>
        <v>3</v>
      </c>
      <c r="X144" s="58">
        <f>K193</f>
        <v>4</v>
      </c>
      <c r="Y144" s="58"/>
      <c r="Z144" s="58"/>
      <c r="AA144" s="58"/>
    </row>
    <row r="145" spans="1:29" ht="28.8" outlineLevel="1" x14ac:dyDescent="0.3">
      <c r="A145" s="51"/>
      <c r="B145" s="69"/>
      <c r="C145" s="70"/>
      <c r="D145" s="79" t="s">
        <v>905</v>
      </c>
      <c r="E145" s="25"/>
      <c r="F145" s="50"/>
      <c r="G145" s="66"/>
      <c r="J145" s="36">
        <f t="shared" ref="J145:J193" si="9">IF(E145="X",1,0)</f>
        <v>0</v>
      </c>
      <c r="K145" s="50"/>
      <c r="L145" s="50"/>
      <c r="M145" s="58">
        <f>L146</f>
        <v>0</v>
      </c>
      <c r="N145" s="58">
        <f>L151</f>
        <v>0</v>
      </c>
      <c r="O145" s="58">
        <f>L156</f>
        <v>0</v>
      </c>
      <c r="P145" s="58">
        <f>L160</f>
        <v>0</v>
      </c>
      <c r="Q145" s="58">
        <f>L165</f>
        <v>0</v>
      </c>
      <c r="R145" s="58">
        <f>L170</f>
        <v>0</v>
      </c>
      <c r="S145" s="58">
        <f>L174</f>
        <v>0</v>
      </c>
      <c r="T145" s="58">
        <f>L178</f>
        <v>0</v>
      </c>
      <c r="U145" s="58">
        <f>L182</f>
        <v>0</v>
      </c>
      <c r="V145" s="58">
        <f>L186</f>
        <v>0</v>
      </c>
      <c r="W145" s="58">
        <f>L189</f>
        <v>0</v>
      </c>
      <c r="X145" s="58">
        <f>L193</f>
        <v>0</v>
      </c>
      <c r="Y145" s="58"/>
      <c r="Z145" s="58"/>
      <c r="AA145" s="58"/>
    </row>
    <row r="146" spans="1:29" ht="43.2" outlineLevel="1" x14ac:dyDescent="0.3">
      <c r="A146" s="51"/>
      <c r="B146" s="69"/>
      <c r="C146" s="70"/>
      <c r="D146" s="79" t="s">
        <v>906</v>
      </c>
      <c r="E146" s="25"/>
      <c r="F146" s="50"/>
      <c r="G146" s="66"/>
      <c r="J146" s="36">
        <f t="shared" si="9"/>
        <v>0</v>
      </c>
      <c r="K146" s="36">
        <v>3</v>
      </c>
      <c r="L146" s="14">
        <f>SUM(J144:J146)</f>
        <v>0</v>
      </c>
      <c r="M146" s="63">
        <f t="shared" ref="M146:X146" si="10">M145/M144*100</f>
        <v>0</v>
      </c>
      <c r="N146" s="63">
        <f t="shared" si="10"/>
        <v>0</v>
      </c>
      <c r="O146" s="63">
        <f t="shared" si="10"/>
        <v>0</v>
      </c>
      <c r="P146" s="63">
        <f t="shared" si="10"/>
        <v>0</v>
      </c>
      <c r="Q146" s="63">
        <f t="shared" si="10"/>
        <v>0</v>
      </c>
      <c r="R146" s="63">
        <f t="shared" si="10"/>
        <v>0</v>
      </c>
      <c r="S146" s="63">
        <f t="shared" si="10"/>
        <v>0</v>
      </c>
      <c r="T146" s="63">
        <f t="shared" si="10"/>
        <v>0</v>
      </c>
      <c r="U146" s="63">
        <f t="shared" si="10"/>
        <v>0</v>
      </c>
      <c r="V146" s="63">
        <f t="shared" si="10"/>
        <v>0</v>
      </c>
      <c r="W146" s="63">
        <f t="shared" si="10"/>
        <v>0</v>
      </c>
      <c r="X146" s="63">
        <f t="shared" si="10"/>
        <v>0</v>
      </c>
      <c r="Y146" s="63"/>
      <c r="Z146" s="63"/>
      <c r="AA146" s="63"/>
    </row>
    <row r="147" spans="1:29" ht="28.8" outlineLevel="1" x14ac:dyDescent="0.3">
      <c r="A147" s="52"/>
      <c r="B147" s="53"/>
      <c r="C147" s="71" t="s">
        <v>129</v>
      </c>
      <c r="D147" s="79" t="s">
        <v>909</v>
      </c>
      <c r="E147" s="25"/>
      <c r="F147" s="50"/>
      <c r="G147" s="66"/>
      <c r="J147" s="36">
        <f t="shared" si="9"/>
        <v>0</v>
      </c>
      <c r="K147" s="50"/>
      <c r="L147" s="50"/>
      <c r="M147" s="50"/>
      <c r="N147" s="50"/>
      <c r="O147" s="50"/>
      <c r="P147" s="50"/>
      <c r="Q147" s="50"/>
      <c r="R147" s="50"/>
      <c r="S147" s="50"/>
      <c r="T147" s="50"/>
      <c r="U147" s="50"/>
      <c r="V147" s="50"/>
      <c r="W147" s="50"/>
      <c r="X147" s="50"/>
      <c r="Y147" s="50"/>
      <c r="Z147" s="50"/>
      <c r="AA147" s="50"/>
    </row>
    <row r="148" spans="1:29" ht="28.8" outlineLevel="1" x14ac:dyDescent="0.3">
      <c r="A148" s="52"/>
      <c r="B148" s="53"/>
      <c r="C148" s="70"/>
      <c r="D148" s="79" t="s">
        <v>910</v>
      </c>
      <c r="E148" s="25"/>
      <c r="F148" s="50"/>
      <c r="G148" s="66"/>
      <c r="J148" s="36">
        <f t="shared" si="9"/>
        <v>0</v>
      </c>
      <c r="L148" s="14"/>
      <c r="M148" s="58"/>
      <c r="N148" s="58"/>
      <c r="O148" s="58"/>
      <c r="P148" s="58"/>
      <c r="Q148" s="58"/>
      <c r="R148" s="58"/>
      <c r="S148" s="58"/>
      <c r="T148" s="58"/>
      <c r="U148" s="58"/>
      <c r="V148" s="58"/>
      <c r="W148" s="58"/>
      <c r="X148" s="58"/>
      <c r="Y148" s="58"/>
      <c r="Z148" s="58"/>
      <c r="AA148" s="58"/>
    </row>
    <row r="149" spans="1:29" ht="28.8" outlineLevel="1" x14ac:dyDescent="0.3">
      <c r="A149" s="52"/>
      <c r="B149" s="53"/>
      <c r="C149" s="70"/>
      <c r="D149" s="79" t="s">
        <v>911</v>
      </c>
      <c r="E149" s="25"/>
      <c r="F149" s="50"/>
      <c r="G149" s="66"/>
      <c r="J149" s="36">
        <f t="shared" si="9"/>
        <v>0</v>
      </c>
      <c r="L149" s="14"/>
      <c r="M149" s="58"/>
      <c r="N149" s="58"/>
      <c r="O149" s="58"/>
      <c r="P149" s="58"/>
      <c r="Q149" s="58"/>
      <c r="R149" s="58"/>
      <c r="S149" s="58"/>
      <c r="T149" s="58"/>
      <c r="U149" s="58"/>
      <c r="V149" s="58"/>
      <c r="W149" s="58"/>
      <c r="X149" s="58"/>
      <c r="Y149" s="58"/>
      <c r="Z149" s="58"/>
      <c r="AA149" s="58"/>
    </row>
    <row r="150" spans="1:29" outlineLevel="1" x14ac:dyDescent="0.3">
      <c r="A150" s="52"/>
      <c r="B150" s="53"/>
      <c r="C150" s="70"/>
      <c r="D150" s="79" t="s">
        <v>913</v>
      </c>
      <c r="E150" s="25"/>
      <c r="F150" s="50"/>
      <c r="G150" s="66"/>
      <c r="J150" s="36">
        <f t="shared" si="9"/>
        <v>0</v>
      </c>
      <c r="L150" s="14"/>
      <c r="M150" s="58"/>
      <c r="N150" s="58"/>
      <c r="O150" s="58"/>
      <c r="P150" s="58"/>
      <c r="Q150" s="58"/>
      <c r="R150" s="58"/>
      <c r="S150" s="58"/>
      <c r="T150" s="58"/>
      <c r="U150" s="58"/>
      <c r="V150" s="58"/>
      <c r="W150" s="58"/>
      <c r="X150" s="58"/>
      <c r="Y150" s="58"/>
      <c r="Z150" s="58"/>
      <c r="AA150" s="58"/>
    </row>
    <row r="151" spans="1:29" outlineLevel="1" x14ac:dyDescent="0.3">
      <c r="A151" s="52"/>
      <c r="B151" s="53"/>
      <c r="C151" s="70"/>
      <c r="D151" s="79" t="s">
        <v>912</v>
      </c>
      <c r="E151" s="25"/>
      <c r="F151" s="50"/>
      <c r="G151" s="66"/>
      <c r="J151" s="36">
        <f t="shared" si="9"/>
        <v>0</v>
      </c>
      <c r="K151" s="36">
        <v>5</v>
      </c>
      <c r="L151" s="14">
        <f>SUM(J147:J151)</f>
        <v>0</v>
      </c>
      <c r="M151" s="58"/>
      <c r="N151" s="58"/>
      <c r="O151" s="58"/>
      <c r="P151" s="58"/>
      <c r="Q151" s="58"/>
      <c r="R151" s="58"/>
      <c r="S151" s="58"/>
      <c r="T151" s="58"/>
      <c r="U151" s="58"/>
      <c r="V151" s="58"/>
      <c r="W151" s="58"/>
      <c r="X151" s="58"/>
      <c r="Y151" s="58"/>
      <c r="Z151" s="58"/>
      <c r="AA151" s="58"/>
    </row>
    <row r="152" spans="1:29" ht="28.8" outlineLevel="1" x14ac:dyDescent="0.3">
      <c r="A152" s="52"/>
      <c r="B152" s="53"/>
      <c r="C152" s="71" t="s">
        <v>130</v>
      </c>
      <c r="D152" s="79" t="s">
        <v>914</v>
      </c>
      <c r="E152" s="25"/>
      <c r="F152" s="50"/>
      <c r="G152" s="66"/>
      <c r="J152" s="36">
        <f t="shared" si="9"/>
        <v>0</v>
      </c>
      <c r="K152" s="50"/>
      <c r="L152" s="50"/>
      <c r="M152" s="50"/>
      <c r="N152" s="50"/>
      <c r="O152" s="50"/>
      <c r="P152" s="50"/>
      <c r="Q152" s="50"/>
      <c r="R152" s="50"/>
      <c r="S152" s="50"/>
      <c r="T152" s="50"/>
      <c r="U152" s="50"/>
      <c r="V152" s="50"/>
      <c r="W152" s="50"/>
      <c r="X152" s="50"/>
      <c r="Y152" s="50"/>
      <c r="Z152" s="50"/>
      <c r="AA152" s="50"/>
    </row>
    <row r="153" spans="1:29" ht="28.8" outlineLevel="1" x14ac:dyDescent="0.3">
      <c r="A153" s="52"/>
      <c r="B153" s="53"/>
      <c r="C153" s="70"/>
      <c r="D153" s="79" t="s">
        <v>362</v>
      </c>
      <c r="E153" s="25"/>
      <c r="F153" s="50"/>
      <c r="G153" s="66"/>
      <c r="J153" s="36">
        <f t="shared" si="9"/>
        <v>0</v>
      </c>
      <c r="L153" s="14"/>
      <c r="M153" s="63"/>
      <c r="N153" s="63"/>
      <c r="O153" s="63"/>
      <c r="P153" s="63"/>
      <c r="Q153" s="63"/>
      <c r="R153" s="63"/>
      <c r="S153" s="63"/>
      <c r="T153" s="63"/>
      <c r="U153" s="63"/>
      <c r="V153" s="63"/>
      <c r="W153" s="63"/>
      <c r="X153" s="63"/>
      <c r="Y153" s="63"/>
      <c r="Z153" s="63"/>
      <c r="AA153" s="63"/>
    </row>
    <row r="154" spans="1:29" outlineLevel="1" x14ac:dyDescent="0.3">
      <c r="A154" s="52"/>
      <c r="B154" s="53"/>
      <c r="C154" s="70"/>
      <c r="D154" s="79" t="s">
        <v>798</v>
      </c>
      <c r="E154" s="25"/>
      <c r="F154" s="50"/>
      <c r="G154" s="66"/>
      <c r="J154" s="36">
        <f t="shared" si="9"/>
        <v>0</v>
      </c>
      <c r="L154" s="14"/>
      <c r="M154" s="63"/>
      <c r="N154" s="63"/>
      <c r="O154" s="63"/>
      <c r="P154" s="63"/>
      <c r="Q154" s="63"/>
      <c r="R154" s="63"/>
      <c r="S154" s="63"/>
      <c r="T154" s="63"/>
      <c r="U154" s="63"/>
      <c r="V154" s="63"/>
      <c r="W154" s="63"/>
      <c r="X154" s="63"/>
      <c r="Y154" s="63"/>
      <c r="Z154" s="63"/>
      <c r="AA154" s="63"/>
    </row>
    <row r="155" spans="1:29" outlineLevel="1" x14ac:dyDescent="0.3">
      <c r="A155" s="52"/>
      <c r="B155" s="53"/>
      <c r="C155" s="70"/>
      <c r="D155" s="79" t="s">
        <v>799</v>
      </c>
      <c r="E155" s="25"/>
      <c r="F155" s="50"/>
      <c r="G155" s="66"/>
      <c r="J155" s="36">
        <f t="shared" si="9"/>
        <v>0</v>
      </c>
      <c r="L155" s="14"/>
      <c r="M155" s="63"/>
      <c r="N155" s="63"/>
      <c r="O155" s="63"/>
      <c r="P155" s="63"/>
      <c r="Q155" s="63"/>
      <c r="R155" s="63"/>
      <c r="S155" s="63"/>
      <c r="T155" s="63"/>
      <c r="U155" s="63"/>
      <c r="V155" s="63"/>
      <c r="W155" s="63"/>
      <c r="X155" s="63"/>
      <c r="Y155" s="63"/>
      <c r="Z155" s="63"/>
      <c r="AA155" s="63"/>
    </row>
    <row r="156" spans="1:29" ht="28.8" outlineLevel="1" x14ac:dyDescent="0.3">
      <c r="A156" s="52"/>
      <c r="B156" s="53"/>
      <c r="C156" s="70"/>
      <c r="D156" s="79" t="s">
        <v>915</v>
      </c>
      <c r="E156" s="25"/>
      <c r="F156" s="50"/>
      <c r="G156" s="66"/>
      <c r="J156" s="36">
        <f t="shared" si="9"/>
        <v>0</v>
      </c>
      <c r="K156" s="36">
        <v>5</v>
      </c>
      <c r="L156" s="14">
        <f>SUM(J152:J156)</f>
        <v>0</v>
      </c>
      <c r="M156" s="63"/>
      <c r="N156" s="63"/>
      <c r="O156" s="63"/>
      <c r="P156" s="63"/>
      <c r="Q156" s="63"/>
      <c r="R156" s="63"/>
      <c r="S156" s="63"/>
      <c r="T156" s="63"/>
      <c r="U156" s="63"/>
      <c r="V156" s="63"/>
      <c r="W156" s="63"/>
      <c r="X156" s="63"/>
      <c r="Y156" s="63"/>
      <c r="Z156" s="63"/>
      <c r="AA156" s="63"/>
    </row>
    <row r="157" spans="1:29" outlineLevel="1" x14ac:dyDescent="0.3">
      <c r="A157" s="52"/>
      <c r="B157" s="72" t="s">
        <v>131</v>
      </c>
      <c r="C157" s="71" t="s">
        <v>132</v>
      </c>
      <c r="D157" s="79" t="s">
        <v>918</v>
      </c>
      <c r="E157" s="25"/>
      <c r="F157" s="50"/>
      <c r="G157" s="66"/>
      <c r="J157" s="36">
        <f t="shared" si="9"/>
        <v>0</v>
      </c>
      <c r="K157" s="50"/>
      <c r="L157" s="50"/>
    </row>
    <row r="158" spans="1:29" outlineLevel="1" x14ac:dyDescent="0.3">
      <c r="A158" s="52"/>
      <c r="B158" s="69"/>
      <c r="C158" s="70"/>
      <c r="D158" s="79" t="s">
        <v>919</v>
      </c>
      <c r="E158" s="25"/>
      <c r="F158" s="50"/>
      <c r="G158" s="66"/>
      <c r="J158" s="36">
        <f t="shared" si="9"/>
        <v>0</v>
      </c>
      <c r="L158" s="14"/>
    </row>
    <row r="159" spans="1:29" ht="28.8" outlineLevel="1" x14ac:dyDescent="0.3">
      <c r="A159" s="52"/>
      <c r="B159" s="69"/>
      <c r="C159" s="70"/>
      <c r="D159" s="79" t="s">
        <v>920</v>
      </c>
      <c r="E159" s="25"/>
      <c r="F159" s="50"/>
      <c r="G159" s="66"/>
      <c r="J159" s="36">
        <f t="shared" si="9"/>
        <v>0</v>
      </c>
      <c r="L159" s="14"/>
    </row>
    <row r="160" spans="1:29" s="36" customFormat="1" ht="28.8" outlineLevel="1" x14ac:dyDescent="0.3">
      <c r="A160" s="52"/>
      <c r="B160" s="69"/>
      <c r="C160" s="70"/>
      <c r="D160" s="79" t="s">
        <v>921</v>
      </c>
      <c r="E160" s="25"/>
      <c r="F160" s="50"/>
      <c r="G160" s="66"/>
      <c r="H160" s="33"/>
      <c r="I160" s="22"/>
      <c r="J160" s="36">
        <f t="shared" si="9"/>
        <v>0</v>
      </c>
      <c r="K160" s="36">
        <v>4</v>
      </c>
      <c r="L160" s="14">
        <f>SUM(J157:J160)</f>
        <v>0</v>
      </c>
      <c r="AB160" s="50"/>
      <c r="AC160" s="50"/>
    </row>
    <row r="161" spans="1:29" s="36" customFormat="1" ht="28.8" outlineLevel="1" x14ac:dyDescent="0.3">
      <c r="A161" s="52"/>
      <c r="B161" s="53"/>
      <c r="C161" s="71" t="s">
        <v>133</v>
      </c>
      <c r="D161" s="79" t="s">
        <v>924</v>
      </c>
      <c r="E161" s="25"/>
      <c r="F161" s="50"/>
      <c r="G161" s="66"/>
      <c r="H161" s="33"/>
      <c r="I161" s="22"/>
      <c r="J161" s="36">
        <f t="shared" si="9"/>
        <v>0</v>
      </c>
      <c r="K161" s="50"/>
      <c r="L161" s="50"/>
      <c r="AB161" s="50"/>
      <c r="AC161" s="50"/>
    </row>
    <row r="162" spans="1:29" s="36" customFormat="1" ht="28.8" outlineLevel="1" x14ac:dyDescent="0.3">
      <c r="A162" s="52"/>
      <c r="B162" s="53"/>
      <c r="C162" s="70"/>
      <c r="D162" s="79" t="s">
        <v>367</v>
      </c>
      <c r="E162" s="25"/>
      <c r="F162" s="50"/>
      <c r="G162" s="66"/>
      <c r="H162" s="33"/>
      <c r="I162" s="22"/>
      <c r="J162" s="36">
        <f t="shared" si="9"/>
        <v>0</v>
      </c>
      <c r="L162" s="14"/>
      <c r="AB162" s="50"/>
      <c r="AC162" s="50"/>
    </row>
    <row r="163" spans="1:29" s="36" customFormat="1" outlineLevel="1" x14ac:dyDescent="0.3">
      <c r="A163" s="52"/>
      <c r="B163" s="53"/>
      <c r="C163" s="70"/>
      <c r="D163" s="79" t="s">
        <v>368</v>
      </c>
      <c r="E163" s="25"/>
      <c r="F163" s="50"/>
      <c r="G163" s="66"/>
      <c r="H163" s="33"/>
      <c r="I163" s="22"/>
      <c r="J163" s="36">
        <f t="shared" si="9"/>
        <v>0</v>
      </c>
      <c r="L163" s="14"/>
      <c r="AB163" s="50"/>
      <c r="AC163" s="50"/>
    </row>
    <row r="164" spans="1:29" s="36" customFormat="1" ht="28.8" outlineLevel="1" x14ac:dyDescent="0.3">
      <c r="A164" s="52"/>
      <c r="B164" s="53"/>
      <c r="C164" s="70"/>
      <c r="D164" s="79" t="s">
        <v>805</v>
      </c>
      <c r="E164" s="25"/>
      <c r="F164" s="50"/>
      <c r="G164" s="66"/>
      <c r="H164" s="33"/>
      <c r="I164" s="22"/>
      <c r="J164" s="36">
        <f t="shared" si="9"/>
        <v>0</v>
      </c>
      <c r="L164" s="14"/>
      <c r="AB164" s="50"/>
      <c r="AC164" s="50"/>
    </row>
    <row r="165" spans="1:29" s="36" customFormat="1" outlineLevel="1" x14ac:dyDescent="0.3">
      <c r="A165" s="52"/>
      <c r="B165" s="53"/>
      <c r="C165" s="70"/>
      <c r="D165" s="79" t="s">
        <v>925</v>
      </c>
      <c r="E165" s="25"/>
      <c r="F165" s="50"/>
      <c r="G165" s="66"/>
      <c r="H165" s="33"/>
      <c r="I165" s="22"/>
      <c r="J165" s="36">
        <f t="shared" si="9"/>
        <v>0</v>
      </c>
      <c r="K165" s="36">
        <v>5</v>
      </c>
      <c r="L165" s="14">
        <f>SUM(J161:J165)</f>
        <v>0</v>
      </c>
      <c r="AB165" s="50"/>
      <c r="AC165" s="50"/>
    </row>
    <row r="166" spans="1:29" s="36" customFormat="1" outlineLevel="1" x14ac:dyDescent="0.3">
      <c r="A166" s="51"/>
      <c r="B166" s="53"/>
      <c r="C166" s="71" t="s">
        <v>134</v>
      </c>
      <c r="D166" s="79" t="s">
        <v>914</v>
      </c>
      <c r="E166" s="25"/>
      <c r="F166" s="50"/>
      <c r="G166" s="66"/>
      <c r="H166" s="33"/>
      <c r="I166" s="22"/>
      <c r="J166" s="36">
        <f t="shared" si="9"/>
        <v>0</v>
      </c>
      <c r="K166" s="50"/>
      <c r="L166" s="50"/>
      <c r="AB166" s="50"/>
      <c r="AC166" s="50"/>
    </row>
    <row r="167" spans="1:29" s="36" customFormat="1" ht="28.8" outlineLevel="1" x14ac:dyDescent="0.3">
      <c r="A167" s="51"/>
      <c r="B167" s="53"/>
      <c r="C167" s="70"/>
      <c r="D167" s="79" t="s">
        <v>927</v>
      </c>
      <c r="E167" s="25"/>
      <c r="F167" s="50"/>
      <c r="G167" s="66"/>
      <c r="H167" s="33"/>
      <c r="I167" s="22"/>
      <c r="J167" s="36">
        <f t="shared" si="9"/>
        <v>0</v>
      </c>
      <c r="L167" s="14"/>
      <c r="AB167" s="50"/>
      <c r="AC167" s="50"/>
    </row>
    <row r="168" spans="1:29" s="36" customFormat="1" outlineLevel="1" x14ac:dyDescent="0.3">
      <c r="A168" s="51"/>
      <c r="B168" s="53"/>
      <c r="C168" s="70"/>
      <c r="D168" s="79" t="s">
        <v>928</v>
      </c>
      <c r="E168" s="25"/>
      <c r="F168" s="50"/>
      <c r="G168" s="66"/>
      <c r="H168" s="33"/>
      <c r="I168" s="22"/>
      <c r="J168" s="36">
        <f t="shared" si="9"/>
        <v>0</v>
      </c>
      <c r="L168" s="14"/>
      <c r="AB168" s="50"/>
      <c r="AC168" s="50"/>
    </row>
    <row r="169" spans="1:29" s="36" customFormat="1" outlineLevel="1" x14ac:dyDescent="0.3">
      <c r="A169" s="51"/>
      <c r="B169" s="53"/>
      <c r="C169" s="70"/>
      <c r="D169" s="79" t="s">
        <v>807</v>
      </c>
      <c r="E169" s="25"/>
      <c r="F169" s="50"/>
      <c r="G169" s="66"/>
      <c r="H169" s="33"/>
      <c r="I169" s="22"/>
      <c r="J169" s="36">
        <f t="shared" si="9"/>
        <v>0</v>
      </c>
      <c r="L169" s="14"/>
      <c r="AB169" s="50"/>
      <c r="AC169" s="50"/>
    </row>
    <row r="170" spans="1:29" s="36" customFormat="1" ht="28.8" outlineLevel="1" x14ac:dyDescent="0.3">
      <c r="A170" s="51"/>
      <c r="B170" s="53"/>
      <c r="C170" s="70"/>
      <c r="D170" s="79" t="s">
        <v>929</v>
      </c>
      <c r="E170" s="25"/>
      <c r="F170" s="50"/>
      <c r="G170" s="66"/>
      <c r="H170" s="33"/>
      <c r="I170" s="22"/>
      <c r="J170" s="36">
        <f t="shared" si="9"/>
        <v>0</v>
      </c>
      <c r="K170" s="36">
        <v>5</v>
      </c>
      <c r="L170" s="14">
        <f>SUM(J166:J170)</f>
        <v>0</v>
      </c>
      <c r="AB170" s="50"/>
      <c r="AC170" s="50"/>
    </row>
    <row r="171" spans="1:29" s="36" customFormat="1" ht="28.8" outlineLevel="1" x14ac:dyDescent="0.3">
      <c r="A171" s="51"/>
      <c r="B171" s="72" t="s">
        <v>135</v>
      </c>
      <c r="C171" s="71" t="s">
        <v>136</v>
      </c>
      <c r="D171" s="79" t="s">
        <v>371</v>
      </c>
      <c r="E171" s="25"/>
      <c r="F171" s="50"/>
      <c r="G171" s="66"/>
      <c r="H171" s="33"/>
      <c r="I171" s="22"/>
      <c r="J171" s="36">
        <f t="shared" si="9"/>
        <v>0</v>
      </c>
      <c r="K171" s="50"/>
      <c r="L171" s="50"/>
      <c r="AB171" s="50"/>
      <c r="AC171" s="50"/>
    </row>
    <row r="172" spans="1:29" s="36" customFormat="1" outlineLevel="1" x14ac:dyDescent="0.3">
      <c r="A172" s="51"/>
      <c r="B172" s="69"/>
      <c r="C172" s="70"/>
      <c r="D172" s="79" t="s">
        <v>931</v>
      </c>
      <c r="E172" s="25"/>
      <c r="F172" s="50"/>
      <c r="G172" s="66"/>
      <c r="H172" s="33"/>
      <c r="I172" s="22"/>
      <c r="J172" s="36">
        <f t="shared" si="9"/>
        <v>0</v>
      </c>
      <c r="L172" s="14"/>
      <c r="AB172" s="50"/>
      <c r="AC172" s="50"/>
    </row>
    <row r="173" spans="1:29" s="36" customFormat="1" ht="28.8" outlineLevel="1" x14ac:dyDescent="0.3">
      <c r="A173" s="51"/>
      <c r="B173" s="69"/>
      <c r="C173" s="70"/>
      <c r="D173" s="79" t="s">
        <v>932</v>
      </c>
      <c r="E173" s="25"/>
      <c r="F173" s="50"/>
      <c r="G173" s="66"/>
      <c r="H173" s="33"/>
      <c r="I173" s="22"/>
      <c r="J173" s="36">
        <f t="shared" si="9"/>
        <v>0</v>
      </c>
      <c r="L173" s="14"/>
      <c r="AB173" s="50"/>
      <c r="AC173" s="50"/>
    </row>
    <row r="174" spans="1:29" s="36" customFormat="1" ht="28.8" outlineLevel="1" x14ac:dyDescent="0.3">
      <c r="A174" s="51"/>
      <c r="B174" s="69"/>
      <c r="C174" s="70"/>
      <c r="D174" s="79" t="s">
        <v>933</v>
      </c>
      <c r="E174" s="25"/>
      <c r="F174" s="50"/>
      <c r="G174" s="66"/>
      <c r="H174" s="33"/>
      <c r="I174" s="22"/>
      <c r="J174" s="36">
        <f t="shared" si="9"/>
        <v>0</v>
      </c>
      <c r="K174" s="36">
        <v>4</v>
      </c>
      <c r="L174" s="14">
        <f>SUM(J171:J174)</f>
        <v>0</v>
      </c>
      <c r="AB174" s="50"/>
      <c r="AC174" s="50"/>
    </row>
    <row r="175" spans="1:29" s="36" customFormat="1" ht="28.8" outlineLevel="1" x14ac:dyDescent="0.3">
      <c r="A175" s="51"/>
      <c r="B175" s="53"/>
      <c r="C175" s="71" t="s">
        <v>137</v>
      </c>
      <c r="D175" s="79" t="s">
        <v>811</v>
      </c>
      <c r="E175" s="25"/>
      <c r="F175" s="50"/>
      <c r="G175" s="66"/>
      <c r="H175" s="33"/>
      <c r="I175" s="22"/>
      <c r="J175" s="36">
        <f t="shared" si="9"/>
        <v>0</v>
      </c>
      <c r="K175" s="50"/>
      <c r="L175" s="50"/>
      <c r="AB175" s="50"/>
      <c r="AC175" s="50"/>
    </row>
    <row r="176" spans="1:29" s="36" customFormat="1" ht="28.8" outlineLevel="1" x14ac:dyDescent="0.3">
      <c r="A176" s="51"/>
      <c r="B176" s="53"/>
      <c r="C176" s="70"/>
      <c r="D176" s="79" t="s">
        <v>812</v>
      </c>
      <c r="E176" s="25"/>
      <c r="F176" s="50"/>
      <c r="G176" s="66"/>
      <c r="H176" s="33"/>
      <c r="I176" s="22"/>
      <c r="J176" s="36">
        <f t="shared" si="9"/>
        <v>0</v>
      </c>
      <c r="L176" s="14"/>
      <c r="AB176" s="50"/>
      <c r="AC176" s="50"/>
    </row>
    <row r="177" spans="1:29" s="36" customFormat="1" ht="43.2" outlineLevel="1" x14ac:dyDescent="0.3">
      <c r="A177" s="51"/>
      <c r="B177" s="53"/>
      <c r="C177" s="70"/>
      <c r="D177" s="79" t="s">
        <v>813</v>
      </c>
      <c r="E177" s="25"/>
      <c r="F177" s="50"/>
      <c r="G177" s="66"/>
      <c r="H177" s="33"/>
      <c r="I177" s="22"/>
      <c r="J177" s="36">
        <f t="shared" si="9"/>
        <v>0</v>
      </c>
      <c r="L177" s="14"/>
      <c r="AB177" s="50"/>
      <c r="AC177" s="50"/>
    </row>
    <row r="178" spans="1:29" outlineLevel="1" x14ac:dyDescent="0.3">
      <c r="A178" s="51"/>
      <c r="B178" s="53"/>
      <c r="C178" s="70"/>
      <c r="D178" s="79" t="s">
        <v>935</v>
      </c>
      <c r="E178" s="25"/>
      <c r="F178" s="50"/>
      <c r="G178" s="66"/>
      <c r="J178" s="36">
        <f t="shared" si="9"/>
        <v>0</v>
      </c>
      <c r="K178" s="36">
        <v>4</v>
      </c>
      <c r="L178" s="14">
        <f>SUM(J175:J178)</f>
        <v>0</v>
      </c>
    </row>
    <row r="179" spans="1:29" ht="28.8" outlineLevel="1" x14ac:dyDescent="0.3">
      <c r="A179" s="52"/>
      <c r="B179" s="53"/>
      <c r="C179" s="71" t="s">
        <v>138</v>
      </c>
      <c r="D179" s="79" t="s">
        <v>814</v>
      </c>
      <c r="E179" s="25"/>
      <c r="F179" s="50"/>
      <c r="G179" s="66"/>
      <c r="J179" s="36">
        <f t="shared" si="9"/>
        <v>0</v>
      </c>
      <c r="K179" s="50"/>
      <c r="L179" s="50"/>
      <c r="O179" s="14"/>
      <c r="P179" s="14"/>
      <c r="Q179" s="14"/>
      <c r="R179" s="14"/>
      <c r="S179" s="14"/>
      <c r="T179" s="14"/>
      <c r="U179" s="14"/>
      <c r="V179" s="14"/>
      <c r="W179" s="14"/>
      <c r="X179" s="14"/>
    </row>
    <row r="180" spans="1:29" outlineLevel="1" x14ac:dyDescent="0.3">
      <c r="A180" s="52"/>
      <c r="B180" s="53"/>
      <c r="C180" s="70"/>
      <c r="D180" s="79" t="s">
        <v>815</v>
      </c>
      <c r="E180" s="25"/>
      <c r="F180" s="50"/>
      <c r="G180" s="66"/>
      <c r="J180" s="36">
        <f t="shared" si="9"/>
        <v>0</v>
      </c>
      <c r="L180" s="14"/>
      <c r="O180" s="14"/>
      <c r="P180" s="14"/>
      <c r="Q180" s="14"/>
      <c r="R180" s="14"/>
      <c r="S180" s="14"/>
      <c r="T180" s="14"/>
      <c r="U180" s="14"/>
      <c r="V180" s="14"/>
      <c r="W180" s="14"/>
      <c r="X180" s="14"/>
    </row>
    <row r="181" spans="1:29" ht="28.8" outlineLevel="1" x14ac:dyDescent="0.3">
      <c r="A181" s="52"/>
      <c r="B181" s="53"/>
      <c r="C181" s="70"/>
      <c r="D181" s="79" t="s">
        <v>816</v>
      </c>
      <c r="E181" s="25"/>
      <c r="F181" s="50"/>
      <c r="G181" s="66"/>
      <c r="J181" s="36">
        <f t="shared" si="9"/>
        <v>0</v>
      </c>
      <c r="L181" s="14"/>
      <c r="O181" s="14"/>
      <c r="P181" s="14"/>
      <c r="Q181" s="14"/>
      <c r="R181" s="14"/>
      <c r="S181" s="14"/>
      <c r="T181" s="14"/>
      <c r="U181" s="14"/>
      <c r="V181" s="14"/>
      <c r="W181" s="14"/>
      <c r="X181" s="14"/>
    </row>
    <row r="182" spans="1:29" ht="28.8" outlineLevel="1" x14ac:dyDescent="0.3">
      <c r="A182" s="52"/>
      <c r="B182" s="53"/>
      <c r="C182" s="70"/>
      <c r="D182" s="79" t="s">
        <v>938</v>
      </c>
      <c r="E182" s="25"/>
      <c r="F182" s="50"/>
      <c r="G182" s="66"/>
      <c r="J182" s="36">
        <f t="shared" si="9"/>
        <v>0</v>
      </c>
      <c r="K182" s="36">
        <v>4</v>
      </c>
      <c r="L182" s="14">
        <f>SUM(J179:J182)</f>
        <v>0</v>
      </c>
      <c r="O182" s="14"/>
      <c r="P182" s="14"/>
      <c r="Q182" s="14"/>
      <c r="R182" s="14"/>
      <c r="S182" s="14"/>
      <c r="T182" s="14"/>
      <c r="U182" s="14"/>
      <c r="V182" s="14"/>
      <c r="W182" s="14"/>
      <c r="X182" s="14"/>
    </row>
    <row r="183" spans="1:29" ht="28.8" outlineLevel="1" x14ac:dyDescent="0.3">
      <c r="A183" s="52"/>
      <c r="B183" s="72" t="s">
        <v>139</v>
      </c>
      <c r="C183" s="71" t="s">
        <v>140</v>
      </c>
      <c r="D183" s="79" t="s">
        <v>817</v>
      </c>
      <c r="E183" s="25"/>
      <c r="F183" s="50"/>
      <c r="G183" s="66"/>
      <c r="J183" s="36">
        <f t="shared" si="9"/>
        <v>0</v>
      </c>
      <c r="K183" s="50"/>
      <c r="L183" s="50"/>
    </row>
    <row r="184" spans="1:29" ht="28.8" outlineLevel="1" x14ac:dyDescent="0.3">
      <c r="A184" s="52"/>
      <c r="B184" s="69"/>
      <c r="C184" s="70"/>
      <c r="D184" s="79" t="s">
        <v>818</v>
      </c>
      <c r="E184" s="25"/>
      <c r="F184" s="50"/>
      <c r="G184" s="66"/>
      <c r="J184" s="36">
        <f t="shared" si="9"/>
        <v>0</v>
      </c>
      <c r="L184" s="14"/>
    </row>
    <row r="185" spans="1:29" outlineLevel="1" x14ac:dyDescent="0.3">
      <c r="A185" s="52"/>
      <c r="B185" s="69"/>
      <c r="C185" s="70"/>
      <c r="D185" s="79" t="s">
        <v>819</v>
      </c>
      <c r="E185" s="25"/>
      <c r="F185" s="50"/>
      <c r="G185" s="66"/>
      <c r="J185" s="36">
        <f t="shared" si="9"/>
        <v>0</v>
      </c>
      <c r="L185" s="14"/>
    </row>
    <row r="186" spans="1:29" outlineLevel="1" x14ac:dyDescent="0.3">
      <c r="A186" s="52"/>
      <c r="B186" s="69"/>
      <c r="C186" s="70"/>
      <c r="D186" s="79" t="s">
        <v>820</v>
      </c>
      <c r="E186" s="25"/>
      <c r="F186" s="50"/>
      <c r="G186" s="66"/>
      <c r="J186" s="36">
        <f t="shared" si="9"/>
        <v>0</v>
      </c>
      <c r="K186" s="36">
        <v>4</v>
      </c>
      <c r="L186" s="14">
        <f>SUM(J183:J186)</f>
        <v>0</v>
      </c>
    </row>
    <row r="187" spans="1:29" ht="28.8" outlineLevel="1" x14ac:dyDescent="0.3">
      <c r="A187" s="52"/>
      <c r="B187" s="53"/>
      <c r="C187" s="71" t="s">
        <v>141</v>
      </c>
      <c r="D187" s="79" t="s">
        <v>941</v>
      </c>
      <c r="E187" s="25"/>
      <c r="F187" s="50"/>
      <c r="G187" s="66"/>
      <c r="J187" s="36">
        <f t="shared" si="9"/>
        <v>0</v>
      </c>
      <c r="K187" s="50"/>
      <c r="L187" s="50"/>
    </row>
    <row r="188" spans="1:29" ht="28.8" outlineLevel="1" x14ac:dyDescent="0.3">
      <c r="A188" s="52"/>
      <c r="B188" s="53"/>
      <c r="C188" s="70"/>
      <c r="D188" s="79" t="s">
        <v>942</v>
      </c>
      <c r="E188" s="25"/>
      <c r="F188" s="50"/>
      <c r="G188" s="66"/>
      <c r="J188" s="36">
        <f t="shared" si="9"/>
        <v>0</v>
      </c>
      <c r="K188" s="50"/>
      <c r="L188" s="50"/>
    </row>
    <row r="189" spans="1:29" ht="28.8" outlineLevel="1" x14ac:dyDescent="0.3">
      <c r="A189" s="52"/>
      <c r="B189" s="53"/>
      <c r="C189" s="70"/>
      <c r="D189" s="79" t="s">
        <v>943</v>
      </c>
      <c r="E189" s="25"/>
      <c r="F189" s="50"/>
      <c r="G189" s="66"/>
      <c r="J189" s="36">
        <f t="shared" si="9"/>
        <v>0</v>
      </c>
      <c r="K189" s="36">
        <v>3</v>
      </c>
      <c r="L189" s="14">
        <f>SUM(J187:J189)</f>
        <v>0</v>
      </c>
    </row>
    <row r="190" spans="1:29" ht="28.8" outlineLevel="1" x14ac:dyDescent="0.3">
      <c r="A190" s="52"/>
      <c r="B190" s="53"/>
      <c r="C190" s="71" t="s">
        <v>142</v>
      </c>
      <c r="D190" s="79" t="s">
        <v>814</v>
      </c>
      <c r="E190" s="25"/>
      <c r="F190" s="50"/>
      <c r="G190" s="66"/>
      <c r="J190" s="36">
        <f t="shared" si="9"/>
        <v>0</v>
      </c>
      <c r="K190" s="50"/>
      <c r="L190" s="50"/>
    </row>
    <row r="191" spans="1:29" outlineLevel="1" x14ac:dyDescent="0.3">
      <c r="A191" s="52"/>
      <c r="B191" s="53"/>
      <c r="C191" s="70"/>
      <c r="D191" s="79" t="s">
        <v>823</v>
      </c>
      <c r="E191" s="25"/>
      <c r="F191" s="50"/>
      <c r="G191" s="66"/>
      <c r="J191" s="36">
        <f t="shared" si="9"/>
        <v>0</v>
      </c>
      <c r="L191" s="14"/>
    </row>
    <row r="192" spans="1:29" outlineLevel="1" x14ac:dyDescent="0.3">
      <c r="A192" s="52"/>
      <c r="B192" s="53"/>
      <c r="C192" s="70"/>
      <c r="D192" s="79" t="s">
        <v>948</v>
      </c>
      <c r="E192" s="25"/>
      <c r="F192" s="50"/>
      <c r="G192" s="66"/>
      <c r="J192" s="36">
        <f t="shared" si="9"/>
        <v>0</v>
      </c>
      <c r="L192" s="14"/>
    </row>
    <row r="193" spans="1:27" outlineLevel="1" x14ac:dyDescent="0.3">
      <c r="A193" s="52"/>
      <c r="B193" s="53"/>
      <c r="C193" s="70"/>
      <c r="D193" s="79" t="s">
        <v>949</v>
      </c>
      <c r="E193" s="25"/>
      <c r="F193" s="50"/>
      <c r="G193" s="66"/>
      <c r="J193" s="36">
        <f t="shared" si="9"/>
        <v>0</v>
      </c>
      <c r="K193" s="36">
        <v>4</v>
      </c>
      <c r="L193" s="14">
        <f>SUM(J190:J193)</f>
        <v>0</v>
      </c>
    </row>
    <row r="194" spans="1:27" s="19" customFormat="1" x14ac:dyDescent="0.3">
      <c r="A194" s="39" t="s">
        <v>30</v>
      </c>
      <c r="B194" s="40"/>
      <c r="C194" s="39"/>
      <c r="D194" s="41"/>
      <c r="E194" s="68"/>
      <c r="F194" s="40"/>
      <c r="G194" s="67"/>
      <c r="H194" s="11"/>
      <c r="I194" s="24"/>
      <c r="J194" s="58" t="s">
        <v>47</v>
      </c>
      <c r="K194" s="58" t="s">
        <v>48</v>
      </c>
      <c r="L194" s="58" t="s">
        <v>49</v>
      </c>
      <c r="M194" s="58" t="str">
        <f>C195</f>
        <v>Lichamelijke ontwikkeling</v>
      </c>
      <c r="N194" s="58" t="str">
        <f>C199</f>
        <v>Zelfbeeld</v>
      </c>
      <c r="O194" s="58" t="str">
        <f>C202</f>
        <v>Soorten relaties</v>
      </c>
      <c r="P194" s="58" t="str">
        <f>C205</f>
        <v>Relatievorming</v>
      </c>
      <c r="Q194" s="58" t="str">
        <f>C209</f>
        <v>Voortplanting en gezinsvorming</v>
      </c>
      <c r="R194" s="58" t="str">
        <f>C217</f>
        <v>Anticonceptie, zwangerschapspreventie</v>
      </c>
      <c r="S194" s="58" t="str">
        <f>C226</f>
        <v>Seksuele ontwikkeling</v>
      </c>
      <c r="T194" s="58" t="str">
        <f>C233</f>
        <v>Seksuele gezondheid en welzijn</v>
      </c>
      <c r="U194" s="58"/>
      <c r="V194" s="58"/>
      <c r="W194" s="58"/>
      <c r="X194" s="58"/>
      <c r="Y194" s="58"/>
      <c r="Z194" s="58"/>
      <c r="AA194" s="58"/>
    </row>
    <row r="195" spans="1:27" ht="43.2" outlineLevel="1" x14ac:dyDescent="0.3">
      <c r="A195" s="51"/>
      <c r="B195" s="70" t="s">
        <v>143</v>
      </c>
      <c r="C195" s="70" t="s">
        <v>144</v>
      </c>
      <c r="D195" s="59" t="s">
        <v>1137</v>
      </c>
      <c r="E195" s="25"/>
      <c r="F195" s="50"/>
      <c r="G195" s="66"/>
      <c r="J195" s="36">
        <f>IF(E195="X",1,0)</f>
        <v>0</v>
      </c>
      <c r="M195" s="36">
        <f>K198</f>
        <v>4</v>
      </c>
      <c r="N195" s="36">
        <f>K201</f>
        <v>3</v>
      </c>
      <c r="O195" s="36">
        <f>K204</f>
        <v>3</v>
      </c>
      <c r="P195" s="36">
        <f>K208</f>
        <v>4</v>
      </c>
      <c r="Q195" s="36">
        <f>K216</f>
        <v>8</v>
      </c>
      <c r="R195" s="36">
        <f>K225</f>
        <v>9</v>
      </c>
      <c r="S195" s="36">
        <f>K232</f>
        <v>7</v>
      </c>
      <c r="T195" s="36">
        <f>K245</f>
        <v>13</v>
      </c>
    </row>
    <row r="196" spans="1:27" outlineLevel="1" x14ac:dyDescent="0.3">
      <c r="A196" s="52"/>
      <c r="B196" s="53"/>
      <c r="C196" s="56"/>
      <c r="D196" s="59" t="s">
        <v>825</v>
      </c>
      <c r="E196" s="25"/>
      <c r="F196" s="50"/>
      <c r="G196" s="66"/>
      <c r="J196" s="36">
        <f t="shared" ref="J196:J245" si="11">IF(E196="X",1,0)</f>
        <v>0</v>
      </c>
      <c r="L196" s="14"/>
      <c r="M196" s="36">
        <f>L198</f>
        <v>0</v>
      </c>
      <c r="N196" s="36">
        <f>L201</f>
        <v>0</v>
      </c>
      <c r="O196" s="36">
        <f>L204</f>
        <v>0</v>
      </c>
      <c r="P196" s="36">
        <f>L208</f>
        <v>0</v>
      </c>
      <c r="Q196" s="36">
        <f>L216</f>
        <v>0</v>
      </c>
      <c r="R196" s="36">
        <f>L225</f>
        <v>0</v>
      </c>
      <c r="S196" s="36">
        <f>L232</f>
        <v>0</v>
      </c>
      <c r="T196" s="36">
        <f>L245</f>
        <v>0</v>
      </c>
    </row>
    <row r="197" spans="1:27" ht="28.8" outlineLevel="1" x14ac:dyDescent="0.3">
      <c r="A197" s="52"/>
      <c r="B197" s="53"/>
      <c r="D197" s="59" t="s">
        <v>1138</v>
      </c>
      <c r="E197" s="25"/>
      <c r="F197" s="50"/>
      <c r="G197" s="66"/>
      <c r="J197" s="36">
        <f t="shared" si="11"/>
        <v>0</v>
      </c>
      <c r="K197" s="14"/>
      <c r="L197" s="14"/>
      <c r="M197" s="63">
        <f>M196/M195*100</f>
        <v>0</v>
      </c>
      <c r="N197" s="63">
        <f>N196/N195*100</f>
        <v>0</v>
      </c>
      <c r="O197" s="63">
        <f t="shared" ref="O197:T197" si="12">O196/O195*100</f>
        <v>0</v>
      </c>
      <c r="P197" s="63">
        <f t="shared" si="12"/>
        <v>0</v>
      </c>
      <c r="Q197" s="63">
        <f t="shared" si="12"/>
        <v>0</v>
      </c>
      <c r="R197" s="63">
        <f t="shared" si="12"/>
        <v>0</v>
      </c>
      <c r="S197" s="63">
        <f t="shared" si="12"/>
        <v>0</v>
      </c>
      <c r="T197" s="63">
        <f t="shared" si="12"/>
        <v>0</v>
      </c>
      <c r="U197" s="63"/>
      <c r="V197" s="63"/>
      <c r="W197" s="63"/>
      <c r="X197" s="63"/>
      <c r="Y197" s="63"/>
      <c r="Z197" s="63"/>
      <c r="AA197" s="63"/>
    </row>
    <row r="198" spans="1:27" outlineLevel="1" x14ac:dyDescent="0.3">
      <c r="A198" s="52"/>
      <c r="B198" s="53"/>
      <c r="C198" s="56"/>
      <c r="D198" s="59" t="s">
        <v>826</v>
      </c>
      <c r="E198" s="25"/>
      <c r="F198" s="50"/>
      <c r="G198" s="66"/>
      <c r="J198" s="36">
        <f t="shared" si="11"/>
        <v>0</v>
      </c>
      <c r="K198" s="36">
        <v>4</v>
      </c>
      <c r="L198" s="14">
        <f>SUM(J195:J198)</f>
        <v>0</v>
      </c>
    </row>
    <row r="199" spans="1:27" ht="28.8" outlineLevel="1" x14ac:dyDescent="0.3">
      <c r="A199" s="52"/>
      <c r="B199" s="53"/>
      <c r="C199" s="74" t="s">
        <v>6</v>
      </c>
      <c r="D199" s="59" t="s">
        <v>1139</v>
      </c>
      <c r="E199" s="25"/>
      <c r="F199" s="50"/>
      <c r="G199" s="66"/>
      <c r="J199" s="36">
        <f t="shared" si="11"/>
        <v>0</v>
      </c>
      <c r="L199" s="14"/>
    </row>
    <row r="200" spans="1:27" ht="28.8" outlineLevel="1" x14ac:dyDescent="0.3">
      <c r="A200" s="52"/>
      <c r="B200" s="53"/>
      <c r="C200" s="56"/>
      <c r="D200" s="59" t="s">
        <v>1140</v>
      </c>
      <c r="E200" s="25"/>
      <c r="F200" s="50"/>
      <c r="G200" s="66"/>
      <c r="J200" s="36">
        <f t="shared" si="11"/>
        <v>0</v>
      </c>
      <c r="L200" s="14"/>
    </row>
    <row r="201" spans="1:27" outlineLevel="1" x14ac:dyDescent="0.3">
      <c r="A201" s="52"/>
      <c r="B201" s="53"/>
      <c r="C201" s="56"/>
      <c r="D201" s="59" t="s">
        <v>1141</v>
      </c>
      <c r="E201" s="25"/>
      <c r="F201" s="50"/>
      <c r="G201" s="66"/>
      <c r="J201" s="36">
        <f t="shared" si="11"/>
        <v>0</v>
      </c>
      <c r="K201" s="36">
        <v>3</v>
      </c>
      <c r="L201" s="14">
        <f>SUM(J199:J201)</f>
        <v>0</v>
      </c>
    </row>
    <row r="202" spans="1:27" outlineLevel="1" x14ac:dyDescent="0.3">
      <c r="A202" s="52"/>
      <c r="B202" s="72" t="s">
        <v>145</v>
      </c>
      <c r="C202" s="74" t="s">
        <v>146</v>
      </c>
      <c r="D202" s="59" t="s">
        <v>1142</v>
      </c>
      <c r="E202" s="25"/>
      <c r="F202" s="50"/>
      <c r="G202" s="66"/>
      <c r="J202" s="36">
        <f t="shared" si="11"/>
        <v>0</v>
      </c>
    </row>
    <row r="203" spans="1:27" s="36" customFormat="1" ht="28.8" outlineLevel="1" x14ac:dyDescent="0.3">
      <c r="A203" s="52"/>
      <c r="B203" s="53"/>
      <c r="C203" s="56"/>
      <c r="D203" s="59" t="s">
        <v>1143</v>
      </c>
      <c r="E203" s="25"/>
      <c r="F203" s="50"/>
      <c r="G203" s="66"/>
      <c r="H203" s="33"/>
      <c r="I203" s="22"/>
      <c r="J203" s="36">
        <f t="shared" si="11"/>
        <v>0</v>
      </c>
      <c r="K203" s="50"/>
      <c r="L203" s="50"/>
    </row>
    <row r="204" spans="1:27" s="36" customFormat="1" ht="57.6" outlineLevel="1" x14ac:dyDescent="0.3">
      <c r="A204" s="52"/>
      <c r="B204" s="53"/>
      <c r="C204" s="56"/>
      <c r="D204" s="59" t="s">
        <v>1185</v>
      </c>
      <c r="E204" s="25"/>
      <c r="F204" s="50"/>
      <c r="G204" s="66"/>
      <c r="H204" s="33"/>
      <c r="I204" s="22"/>
      <c r="J204" s="36">
        <f t="shared" si="11"/>
        <v>0</v>
      </c>
      <c r="K204" s="36">
        <v>3</v>
      </c>
      <c r="L204" s="14">
        <f>SUM(J202:J204)</f>
        <v>0</v>
      </c>
    </row>
    <row r="205" spans="1:27" s="36" customFormat="1" ht="28.8" outlineLevel="1" x14ac:dyDescent="0.3">
      <c r="A205" s="52"/>
      <c r="B205" s="53"/>
      <c r="C205" s="71" t="s">
        <v>147</v>
      </c>
      <c r="D205" s="59" t="s">
        <v>827</v>
      </c>
      <c r="E205" s="25"/>
      <c r="F205" s="50"/>
      <c r="G205" s="66"/>
      <c r="H205" s="33"/>
      <c r="I205" s="22"/>
      <c r="J205" s="36">
        <f t="shared" si="11"/>
        <v>0</v>
      </c>
    </row>
    <row r="206" spans="1:27" s="36" customFormat="1" ht="28.8" outlineLevel="1" x14ac:dyDescent="0.3">
      <c r="A206" s="52"/>
      <c r="B206" s="53"/>
      <c r="C206" s="70"/>
      <c r="D206" s="59" t="s">
        <v>828</v>
      </c>
      <c r="E206" s="25"/>
      <c r="F206" s="50"/>
      <c r="G206" s="66"/>
      <c r="H206" s="33"/>
      <c r="I206" s="22"/>
      <c r="J206" s="36">
        <f t="shared" si="11"/>
        <v>0</v>
      </c>
    </row>
    <row r="207" spans="1:27" s="36" customFormat="1" ht="28.8" outlineLevel="1" x14ac:dyDescent="0.3">
      <c r="A207" s="52"/>
      <c r="B207" s="53"/>
      <c r="C207" s="70"/>
      <c r="D207" s="59" t="s">
        <v>829</v>
      </c>
      <c r="E207" s="25"/>
      <c r="F207" s="50"/>
      <c r="G207" s="66"/>
      <c r="H207" s="33"/>
      <c r="I207" s="22"/>
      <c r="J207" s="36">
        <f t="shared" si="11"/>
        <v>0</v>
      </c>
    </row>
    <row r="208" spans="1:27" s="36" customFormat="1" ht="28.8" outlineLevel="1" x14ac:dyDescent="0.3">
      <c r="A208" s="52"/>
      <c r="B208" s="53"/>
      <c r="C208" s="56"/>
      <c r="D208" s="59" t="s">
        <v>830</v>
      </c>
      <c r="E208" s="25"/>
      <c r="F208" s="50"/>
      <c r="G208" s="66"/>
      <c r="H208" s="33"/>
      <c r="I208" s="22"/>
      <c r="J208" s="36">
        <f t="shared" si="11"/>
        <v>0</v>
      </c>
      <c r="K208" s="36">
        <v>4</v>
      </c>
      <c r="L208" s="14">
        <f>SUM(J205:J208)</f>
        <v>0</v>
      </c>
    </row>
    <row r="209" spans="1:12" s="36" customFormat="1" ht="43.2" outlineLevel="1" x14ac:dyDescent="0.3">
      <c r="A209" s="51"/>
      <c r="B209" s="71" t="s">
        <v>148</v>
      </c>
      <c r="C209" s="71" t="s">
        <v>149</v>
      </c>
      <c r="D209" s="59" t="s">
        <v>831</v>
      </c>
      <c r="E209" s="25"/>
      <c r="F209" s="50"/>
      <c r="G209" s="66"/>
      <c r="H209" s="33"/>
      <c r="I209" s="22"/>
      <c r="J209" s="36">
        <f t="shared" si="11"/>
        <v>0</v>
      </c>
    </row>
    <row r="210" spans="1:12" s="36" customFormat="1" ht="28.8" outlineLevel="1" x14ac:dyDescent="0.3">
      <c r="A210" s="51"/>
      <c r="B210" s="121"/>
      <c r="C210" s="121"/>
      <c r="D210" s="122" t="s">
        <v>1145</v>
      </c>
      <c r="E210" s="25"/>
      <c r="F210" s="50"/>
      <c r="G210" s="66"/>
      <c r="H210" s="33"/>
      <c r="I210" s="22"/>
      <c r="J210" s="36">
        <f t="shared" si="11"/>
        <v>0</v>
      </c>
    </row>
    <row r="211" spans="1:12" s="36" customFormat="1" outlineLevel="1" x14ac:dyDescent="0.3">
      <c r="A211" s="51"/>
      <c r="B211" s="70"/>
      <c r="C211" s="70"/>
      <c r="D211" s="59" t="s">
        <v>832</v>
      </c>
      <c r="E211" s="25"/>
      <c r="F211" s="50"/>
      <c r="G211" s="66"/>
      <c r="H211" s="33"/>
      <c r="I211" s="22"/>
      <c r="J211" s="36">
        <f t="shared" si="11"/>
        <v>0</v>
      </c>
    </row>
    <row r="212" spans="1:12" s="36" customFormat="1" outlineLevel="1" x14ac:dyDescent="0.3">
      <c r="A212" s="51"/>
      <c r="B212" s="70"/>
      <c r="C212" s="70"/>
      <c r="D212" s="59" t="s">
        <v>833</v>
      </c>
      <c r="E212" s="25"/>
      <c r="F212" s="50"/>
      <c r="G212" s="66"/>
      <c r="H212" s="33"/>
      <c r="I212" s="22"/>
      <c r="J212" s="36">
        <f t="shared" si="11"/>
        <v>0</v>
      </c>
    </row>
    <row r="213" spans="1:12" s="36" customFormat="1" ht="28.8" outlineLevel="1" x14ac:dyDescent="0.3">
      <c r="A213" s="51"/>
      <c r="B213" s="70"/>
      <c r="C213" s="70"/>
      <c r="D213" s="59" t="s">
        <v>834</v>
      </c>
      <c r="E213" s="25"/>
      <c r="F213" s="50"/>
      <c r="G213" s="66"/>
      <c r="H213" s="33"/>
      <c r="I213" s="22"/>
      <c r="J213" s="36">
        <f t="shared" si="11"/>
        <v>0</v>
      </c>
    </row>
    <row r="214" spans="1:12" s="36" customFormat="1" outlineLevel="1" x14ac:dyDescent="0.3">
      <c r="A214" s="51"/>
      <c r="B214" s="121"/>
      <c r="C214" s="121"/>
      <c r="D214" s="122" t="s">
        <v>1146</v>
      </c>
      <c r="E214" s="25"/>
      <c r="F214" s="50"/>
      <c r="G214" s="66"/>
      <c r="H214" s="33"/>
      <c r="I214" s="22"/>
      <c r="J214" s="36">
        <f t="shared" si="11"/>
        <v>0</v>
      </c>
    </row>
    <row r="215" spans="1:12" s="36" customFormat="1" ht="28.8" outlineLevel="1" x14ac:dyDescent="0.3">
      <c r="A215" s="51"/>
      <c r="B215" s="70"/>
      <c r="C215" s="70"/>
      <c r="D215" s="59" t="s">
        <v>1147</v>
      </c>
      <c r="E215" s="25"/>
      <c r="F215" s="50"/>
      <c r="G215" s="66"/>
      <c r="H215" s="33"/>
      <c r="I215" s="22"/>
      <c r="J215" s="36">
        <f t="shared" si="11"/>
        <v>0</v>
      </c>
    </row>
    <row r="216" spans="1:12" s="36" customFormat="1" ht="28.8" outlineLevel="1" x14ac:dyDescent="0.3">
      <c r="A216" s="51"/>
      <c r="B216" s="53"/>
      <c r="C216" s="56"/>
      <c r="D216" s="59" t="s">
        <v>835</v>
      </c>
      <c r="E216" s="25"/>
      <c r="F216" s="50"/>
      <c r="G216" s="66"/>
      <c r="H216" s="33"/>
      <c r="I216" s="22"/>
      <c r="J216" s="36">
        <f t="shared" si="11"/>
        <v>0</v>
      </c>
      <c r="K216" s="36">
        <v>8</v>
      </c>
      <c r="L216" s="14">
        <f>SUM(J209:J216)</f>
        <v>0</v>
      </c>
    </row>
    <row r="217" spans="1:12" s="36" customFormat="1" ht="28.8" outlineLevel="1" x14ac:dyDescent="0.3">
      <c r="A217" s="51"/>
      <c r="B217" s="53"/>
      <c r="C217" s="71" t="s">
        <v>150</v>
      </c>
      <c r="D217" s="79" t="s">
        <v>1186</v>
      </c>
      <c r="E217" s="25"/>
      <c r="F217" s="50"/>
      <c r="G217" s="66"/>
      <c r="H217" s="33"/>
      <c r="I217" s="22"/>
      <c r="J217" s="36">
        <f t="shared" si="11"/>
        <v>0</v>
      </c>
      <c r="L217" s="20"/>
    </row>
    <row r="218" spans="1:12" s="36" customFormat="1" ht="43.2" outlineLevel="1" x14ac:dyDescent="0.3">
      <c r="A218" s="51"/>
      <c r="B218" s="53"/>
      <c r="C218" s="70"/>
      <c r="D218" s="79" t="s">
        <v>1149</v>
      </c>
      <c r="E218" s="25"/>
      <c r="F218" s="50"/>
      <c r="G218" s="66"/>
      <c r="H218" s="33"/>
      <c r="I218" s="22"/>
      <c r="J218" s="36">
        <f t="shared" si="11"/>
        <v>0</v>
      </c>
      <c r="L218" s="20"/>
    </row>
    <row r="219" spans="1:12" s="36" customFormat="1" ht="28.8" outlineLevel="1" x14ac:dyDescent="0.3">
      <c r="A219" s="51"/>
      <c r="B219" s="53"/>
      <c r="C219" s="70"/>
      <c r="D219" s="79" t="s">
        <v>1150</v>
      </c>
      <c r="E219" s="25"/>
      <c r="F219" s="50"/>
      <c r="G219" s="66"/>
      <c r="H219" s="33"/>
      <c r="I219" s="22"/>
      <c r="J219" s="36">
        <f t="shared" si="11"/>
        <v>0</v>
      </c>
      <c r="L219" s="20"/>
    </row>
    <row r="220" spans="1:12" s="36" customFormat="1" ht="28.8" outlineLevel="1" x14ac:dyDescent="0.3">
      <c r="A220" s="51"/>
      <c r="B220" s="53"/>
      <c r="C220" s="70"/>
      <c r="D220" s="79" t="s">
        <v>1151</v>
      </c>
      <c r="E220" s="25"/>
      <c r="F220" s="50"/>
      <c r="G220" s="66"/>
      <c r="H220" s="33"/>
      <c r="I220" s="22"/>
      <c r="J220" s="36">
        <f t="shared" si="11"/>
        <v>0</v>
      </c>
      <c r="L220" s="20"/>
    </row>
    <row r="221" spans="1:12" s="36" customFormat="1" ht="28.8" outlineLevel="1" x14ac:dyDescent="0.3">
      <c r="A221" s="51"/>
      <c r="B221" s="53"/>
      <c r="C221" s="70"/>
      <c r="D221" s="79" t="s">
        <v>1152</v>
      </c>
      <c r="E221" s="25"/>
      <c r="F221" s="50"/>
      <c r="G221" s="66"/>
      <c r="H221" s="33"/>
      <c r="I221" s="22"/>
      <c r="J221" s="36">
        <f t="shared" si="11"/>
        <v>0</v>
      </c>
      <c r="L221" s="20"/>
    </row>
    <row r="222" spans="1:12" s="36" customFormat="1" outlineLevel="1" x14ac:dyDescent="0.3">
      <c r="A222" s="51"/>
      <c r="B222" s="53"/>
      <c r="C222" s="70"/>
      <c r="D222" s="79" t="s">
        <v>1153</v>
      </c>
      <c r="E222" s="25"/>
      <c r="F222" s="50"/>
      <c r="G222" s="66"/>
      <c r="H222" s="33"/>
      <c r="I222" s="22"/>
      <c r="J222" s="36">
        <f t="shared" si="11"/>
        <v>0</v>
      </c>
      <c r="L222" s="20"/>
    </row>
    <row r="223" spans="1:12" s="36" customFormat="1" ht="28.8" outlineLevel="1" x14ac:dyDescent="0.3">
      <c r="A223" s="51"/>
      <c r="B223" s="53"/>
      <c r="C223" s="70"/>
      <c r="D223" s="79" t="s">
        <v>1154</v>
      </c>
      <c r="E223" s="25"/>
      <c r="F223" s="50"/>
      <c r="G223" s="66"/>
      <c r="H223" s="33"/>
      <c r="I223" s="22"/>
      <c r="J223" s="36">
        <f t="shared" si="11"/>
        <v>0</v>
      </c>
      <c r="L223" s="20"/>
    </row>
    <row r="224" spans="1:12" s="36" customFormat="1" outlineLevel="1" x14ac:dyDescent="0.3">
      <c r="A224" s="51"/>
      <c r="B224" s="53"/>
      <c r="C224" s="70"/>
      <c r="D224" s="79" t="s">
        <v>1155</v>
      </c>
      <c r="E224" s="25"/>
      <c r="F224" s="50"/>
      <c r="G224" s="66"/>
      <c r="H224" s="33"/>
      <c r="I224" s="22"/>
      <c r="J224" s="36">
        <f t="shared" si="11"/>
        <v>0</v>
      </c>
      <c r="L224" s="20"/>
    </row>
    <row r="225" spans="1:26" s="36" customFormat="1" ht="43.2" outlineLevel="1" x14ac:dyDescent="0.3">
      <c r="A225" s="51"/>
      <c r="B225" s="53"/>
      <c r="C225" s="70"/>
      <c r="D225" s="79" t="s">
        <v>1156</v>
      </c>
      <c r="E225" s="25"/>
      <c r="F225" s="50"/>
      <c r="G225" s="66"/>
      <c r="H225" s="33"/>
      <c r="I225" s="22"/>
      <c r="J225" s="36">
        <f t="shared" si="11"/>
        <v>0</v>
      </c>
      <c r="K225" s="36">
        <v>9</v>
      </c>
      <c r="L225" s="14">
        <f>SUM(J217:J225)</f>
        <v>0</v>
      </c>
    </row>
    <row r="226" spans="1:26" s="36" customFormat="1" ht="28.8" outlineLevel="1" x14ac:dyDescent="0.3">
      <c r="A226" s="51"/>
      <c r="B226" s="72" t="s">
        <v>151</v>
      </c>
      <c r="C226" s="71" t="s">
        <v>152</v>
      </c>
      <c r="D226" s="59" t="s">
        <v>1157</v>
      </c>
      <c r="E226" s="25"/>
      <c r="F226" s="50"/>
      <c r="G226" s="66"/>
      <c r="H226" s="33"/>
      <c r="I226" s="22"/>
      <c r="J226" s="36">
        <f t="shared" si="11"/>
        <v>0</v>
      </c>
      <c r="L226" s="14"/>
    </row>
    <row r="227" spans="1:26" s="36" customFormat="1" outlineLevel="1" x14ac:dyDescent="0.3">
      <c r="A227" s="51"/>
      <c r="B227" s="69"/>
      <c r="C227" s="121"/>
      <c r="D227" s="122" t="s">
        <v>1158</v>
      </c>
      <c r="E227" s="25"/>
      <c r="F227" s="50"/>
      <c r="G227" s="66"/>
      <c r="H227" s="33"/>
      <c r="I227" s="22"/>
      <c r="J227" s="36">
        <f t="shared" si="11"/>
        <v>0</v>
      </c>
      <c r="L227" s="14"/>
    </row>
    <row r="228" spans="1:26" s="36" customFormat="1" ht="36.75" customHeight="1" outlineLevel="1" x14ac:dyDescent="0.3">
      <c r="A228" s="51"/>
      <c r="B228" s="69"/>
      <c r="C228" s="121"/>
      <c r="D228" s="122" t="s">
        <v>1159</v>
      </c>
      <c r="E228" s="25"/>
      <c r="F228" s="50"/>
      <c r="G228" s="66"/>
      <c r="H228" s="33"/>
      <c r="I228" s="22"/>
      <c r="J228" s="36">
        <f t="shared" si="11"/>
        <v>0</v>
      </c>
      <c r="L228" s="14"/>
    </row>
    <row r="229" spans="1:26" s="36" customFormat="1" outlineLevel="1" x14ac:dyDescent="0.3">
      <c r="A229" s="51"/>
      <c r="B229" s="69"/>
      <c r="C229" s="121"/>
      <c r="D229" s="122" t="s">
        <v>836</v>
      </c>
      <c r="E229" s="25"/>
      <c r="F229" s="50"/>
      <c r="G229" s="66"/>
      <c r="H229" s="33"/>
      <c r="I229" s="22"/>
      <c r="J229" s="36">
        <f t="shared" si="11"/>
        <v>0</v>
      </c>
      <c r="L229" s="14"/>
    </row>
    <row r="230" spans="1:26" s="36" customFormat="1" outlineLevel="1" x14ac:dyDescent="0.3">
      <c r="A230" s="51"/>
      <c r="B230" s="69"/>
      <c r="C230" s="70"/>
      <c r="D230" s="59" t="s">
        <v>1160</v>
      </c>
      <c r="E230" s="25"/>
      <c r="F230" s="50"/>
      <c r="G230" s="66"/>
      <c r="H230" s="33"/>
      <c r="I230" s="22"/>
      <c r="J230" s="36">
        <f t="shared" si="11"/>
        <v>0</v>
      </c>
    </row>
    <row r="231" spans="1:26" s="36" customFormat="1" ht="18" customHeight="1" outlineLevel="1" x14ac:dyDescent="0.3">
      <c r="A231" s="51"/>
      <c r="B231" s="69"/>
      <c r="C231" s="70"/>
      <c r="D231" s="59" t="s">
        <v>1161</v>
      </c>
      <c r="E231" s="25"/>
      <c r="F231" s="50"/>
      <c r="G231" s="66"/>
      <c r="H231" s="33"/>
      <c r="I231" s="22"/>
      <c r="J231" s="36">
        <f t="shared" si="11"/>
        <v>0</v>
      </c>
      <c r="L231" s="14"/>
    </row>
    <row r="232" spans="1:26" s="36" customFormat="1" ht="48.75" customHeight="1" outlineLevel="1" x14ac:dyDescent="0.3">
      <c r="A232" s="51"/>
      <c r="B232" s="69"/>
      <c r="C232" s="70"/>
      <c r="D232" s="59" t="s">
        <v>1162</v>
      </c>
      <c r="E232" s="25"/>
      <c r="F232" s="50"/>
      <c r="G232" s="66"/>
      <c r="H232" s="33"/>
      <c r="I232" s="22"/>
      <c r="J232" s="36">
        <f t="shared" si="11"/>
        <v>0</v>
      </c>
      <c r="K232" s="36">
        <v>7</v>
      </c>
      <c r="L232" s="14">
        <f>SUM(J226:J232)</f>
        <v>0</v>
      </c>
    </row>
    <row r="233" spans="1:26" s="36" customFormat="1" ht="28.8" outlineLevel="1" x14ac:dyDescent="0.3">
      <c r="A233" s="51"/>
      <c r="B233" s="53"/>
      <c r="C233" s="71" t="s">
        <v>153</v>
      </c>
      <c r="D233" s="59" t="s">
        <v>1163</v>
      </c>
      <c r="E233" s="25"/>
      <c r="F233" s="50"/>
      <c r="G233" s="66"/>
      <c r="H233" s="33"/>
      <c r="I233" s="22"/>
      <c r="J233" s="36">
        <f t="shared" si="11"/>
        <v>0</v>
      </c>
    </row>
    <row r="234" spans="1:26" s="36" customFormat="1" outlineLevel="1" x14ac:dyDescent="0.3">
      <c r="A234" s="51"/>
      <c r="B234" s="53"/>
      <c r="C234" s="121"/>
      <c r="D234" s="122" t="s">
        <v>1164</v>
      </c>
      <c r="E234" s="25"/>
      <c r="F234" s="50"/>
      <c r="G234" s="66"/>
      <c r="H234" s="33"/>
      <c r="I234" s="22"/>
      <c r="J234" s="36">
        <f t="shared" si="11"/>
        <v>0</v>
      </c>
    </row>
    <row r="235" spans="1:26" s="36" customFormat="1" outlineLevel="1" x14ac:dyDescent="0.3">
      <c r="A235" s="51"/>
      <c r="B235" s="53"/>
      <c r="C235" s="121"/>
      <c r="D235" s="122" t="s">
        <v>1165</v>
      </c>
      <c r="E235" s="25"/>
      <c r="F235" s="50"/>
      <c r="G235" s="66"/>
      <c r="H235" s="33"/>
      <c r="I235" s="22"/>
      <c r="J235" s="36">
        <f t="shared" si="11"/>
        <v>0</v>
      </c>
    </row>
    <row r="236" spans="1:26" s="36" customFormat="1" ht="28.8" outlineLevel="1" x14ac:dyDescent="0.3">
      <c r="A236" s="51"/>
      <c r="B236" s="53"/>
      <c r="C236" s="121"/>
      <c r="D236" s="122" t="s">
        <v>1166</v>
      </c>
      <c r="E236" s="25"/>
      <c r="F236" s="50"/>
      <c r="G236" s="66"/>
      <c r="H236" s="33"/>
      <c r="I236" s="22"/>
      <c r="J236" s="36">
        <f t="shared" si="11"/>
        <v>0</v>
      </c>
    </row>
    <row r="237" spans="1:26" s="36" customFormat="1" ht="28.8" outlineLevel="1" x14ac:dyDescent="0.3">
      <c r="A237" s="51"/>
      <c r="B237" s="53"/>
      <c r="C237" s="121"/>
      <c r="D237" s="122" t="s">
        <v>837</v>
      </c>
      <c r="E237" s="25"/>
      <c r="F237" s="50"/>
      <c r="G237" s="66"/>
      <c r="H237" s="33"/>
      <c r="I237" s="22"/>
      <c r="J237" s="36">
        <f t="shared" si="11"/>
        <v>0</v>
      </c>
    </row>
    <row r="238" spans="1:26" s="36" customFormat="1" ht="28.8" outlineLevel="1" x14ac:dyDescent="0.3">
      <c r="A238" s="52"/>
      <c r="B238" s="53"/>
      <c r="C238" s="56"/>
      <c r="D238" s="59" t="s">
        <v>1167</v>
      </c>
      <c r="E238" s="25"/>
      <c r="F238" s="50"/>
      <c r="G238" s="66"/>
      <c r="H238" s="33"/>
      <c r="I238" s="22"/>
      <c r="J238" s="36">
        <f t="shared" si="11"/>
        <v>0</v>
      </c>
      <c r="O238" s="15"/>
      <c r="P238" s="15"/>
      <c r="Q238" s="15"/>
      <c r="R238" s="15"/>
      <c r="S238" s="15"/>
      <c r="T238" s="15"/>
      <c r="U238" s="15"/>
      <c r="V238" s="15"/>
      <c r="W238" s="15"/>
      <c r="X238" s="15"/>
      <c r="Z238" s="16"/>
    </row>
    <row r="239" spans="1:26" s="36" customFormat="1" ht="28.8" outlineLevel="1" x14ac:dyDescent="0.3">
      <c r="A239" s="52"/>
      <c r="B239" s="53"/>
      <c r="C239" s="56"/>
      <c r="D239" s="59" t="s">
        <v>1187</v>
      </c>
      <c r="E239" s="25"/>
      <c r="F239" s="50"/>
      <c r="G239" s="66"/>
      <c r="H239" s="33"/>
      <c r="I239" s="22"/>
      <c r="J239" s="36">
        <f t="shared" si="11"/>
        <v>0</v>
      </c>
      <c r="O239" s="15"/>
      <c r="P239" s="15"/>
      <c r="Q239" s="15"/>
      <c r="R239" s="15"/>
      <c r="S239" s="15"/>
      <c r="T239" s="15"/>
      <c r="U239" s="15"/>
      <c r="V239" s="15"/>
      <c r="W239" s="15"/>
      <c r="X239" s="15"/>
      <c r="Z239" s="16"/>
    </row>
    <row r="240" spans="1:26" s="36" customFormat="1" ht="43.2" outlineLevel="1" x14ac:dyDescent="0.3">
      <c r="A240" s="52"/>
      <c r="B240" s="53"/>
      <c r="C240" s="56"/>
      <c r="D240" s="59" t="s">
        <v>1169</v>
      </c>
      <c r="E240" s="25"/>
      <c r="F240" s="50"/>
      <c r="G240" s="66"/>
      <c r="H240" s="33"/>
      <c r="I240" s="22"/>
      <c r="J240" s="36">
        <f t="shared" si="11"/>
        <v>0</v>
      </c>
      <c r="O240" s="15"/>
      <c r="P240" s="15"/>
      <c r="Q240" s="15"/>
      <c r="R240" s="15"/>
      <c r="S240" s="15"/>
      <c r="T240" s="15"/>
      <c r="U240" s="15"/>
      <c r="V240" s="15"/>
      <c r="W240" s="15"/>
      <c r="X240" s="15"/>
      <c r="Z240" s="16"/>
    </row>
    <row r="241" spans="1:29" s="36" customFormat="1" ht="28.8" outlineLevel="1" x14ac:dyDescent="0.3">
      <c r="A241" s="52"/>
      <c r="B241" s="53"/>
      <c r="C241" s="56"/>
      <c r="D241" s="59" t="s">
        <v>838</v>
      </c>
      <c r="E241" s="25"/>
      <c r="F241" s="50"/>
      <c r="G241" s="66"/>
      <c r="H241" s="33"/>
      <c r="I241" s="22"/>
      <c r="J241" s="36">
        <f t="shared" si="11"/>
        <v>0</v>
      </c>
      <c r="O241" s="15"/>
      <c r="P241" s="15"/>
      <c r="Q241" s="15"/>
      <c r="R241" s="15"/>
      <c r="S241" s="15"/>
      <c r="T241" s="15"/>
      <c r="U241" s="15"/>
      <c r="V241" s="15"/>
      <c r="W241" s="15"/>
      <c r="X241" s="15"/>
      <c r="Z241" s="16"/>
    </row>
    <row r="242" spans="1:29" s="36" customFormat="1" ht="28.8" outlineLevel="1" x14ac:dyDescent="0.3">
      <c r="A242" s="52"/>
      <c r="B242" s="53"/>
      <c r="C242" s="56"/>
      <c r="D242" s="59" t="s">
        <v>1170</v>
      </c>
      <c r="E242" s="25"/>
      <c r="F242" s="50"/>
      <c r="G242" s="66"/>
      <c r="H242" s="33"/>
      <c r="I242" s="22"/>
      <c r="J242" s="36">
        <f t="shared" si="11"/>
        <v>0</v>
      </c>
      <c r="O242" s="15"/>
      <c r="P242" s="15"/>
      <c r="Q242" s="15"/>
      <c r="R242" s="15"/>
      <c r="S242" s="15"/>
      <c r="T242" s="15"/>
      <c r="U242" s="15"/>
      <c r="V242" s="15"/>
      <c r="W242" s="15"/>
      <c r="X242" s="15"/>
      <c r="Z242" s="16"/>
    </row>
    <row r="243" spans="1:29" ht="28.8" outlineLevel="1" x14ac:dyDescent="0.3">
      <c r="A243" s="52"/>
      <c r="B243" s="53"/>
      <c r="C243" s="56"/>
      <c r="D243" s="59" t="s">
        <v>840</v>
      </c>
      <c r="E243" s="25"/>
      <c r="F243" s="50"/>
      <c r="G243" s="66"/>
      <c r="J243" s="36">
        <f t="shared" si="11"/>
        <v>0</v>
      </c>
      <c r="O243" s="15"/>
      <c r="P243" s="15"/>
      <c r="Q243" s="15"/>
      <c r="R243" s="15"/>
      <c r="S243" s="15"/>
      <c r="T243" s="15"/>
      <c r="U243" s="15"/>
      <c r="V243" s="15"/>
      <c r="W243" s="15"/>
      <c r="X243" s="15"/>
      <c r="Z243" s="16"/>
    </row>
    <row r="244" spans="1:29" ht="28.8" outlineLevel="1" x14ac:dyDescent="0.3">
      <c r="A244" s="52"/>
      <c r="B244" s="53"/>
      <c r="C244" s="56"/>
      <c r="D244" s="59" t="s">
        <v>839</v>
      </c>
      <c r="E244" s="25"/>
      <c r="F244" s="50"/>
      <c r="G244" s="66"/>
      <c r="J244" s="36">
        <f t="shared" si="11"/>
        <v>0</v>
      </c>
      <c r="O244" s="15"/>
      <c r="P244" s="15"/>
      <c r="Q244" s="15"/>
      <c r="R244" s="15"/>
      <c r="S244" s="15"/>
      <c r="T244" s="15"/>
      <c r="U244" s="15"/>
      <c r="V244" s="15"/>
      <c r="W244" s="15"/>
      <c r="X244" s="15"/>
      <c r="Z244" s="16"/>
    </row>
    <row r="245" spans="1:29" ht="28.8" outlineLevel="1" x14ac:dyDescent="0.3">
      <c r="A245" s="52"/>
      <c r="B245" s="53"/>
      <c r="C245" s="56"/>
      <c r="D245" s="59" t="s">
        <v>1188</v>
      </c>
      <c r="E245" s="25"/>
      <c r="F245" s="50"/>
      <c r="G245" s="66"/>
      <c r="J245" s="36">
        <f t="shared" si="11"/>
        <v>0</v>
      </c>
      <c r="K245" s="36">
        <v>13</v>
      </c>
      <c r="L245" s="14">
        <f>SUM(J233:J245)</f>
        <v>0</v>
      </c>
      <c r="O245" s="14"/>
      <c r="P245" s="14"/>
      <c r="Q245" s="14"/>
      <c r="R245" s="14"/>
      <c r="S245" s="14"/>
      <c r="T245" s="14"/>
      <c r="U245" s="14"/>
      <c r="V245" s="14"/>
      <c r="W245" s="14"/>
      <c r="X245" s="14"/>
    </row>
    <row r="246" spans="1:29" s="19" customFormat="1" x14ac:dyDescent="0.3">
      <c r="A246" s="42" t="s">
        <v>109</v>
      </c>
      <c r="B246" s="43"/>
      <c r="C246" s="42"/>
      <c r="D246" s="44"/>
      <c r="E246" s="47"/>
      <c r="F246" s="43"/>
      <c r="G246" s="65"/>
      <c r="H246" s="11"/>
      <c r="I246" s="24"/>
      <c r="J246" s="58" t="s">
        <v>47</v>
      </c>
      <c r="K246" s="58" t="s">
        <v>48</v>
      </c>
      <c r="L246" s="58" t="s">
        <v>49</v>
      </c>
      <c r="M246" s="58" t="str">
        <f>C247</f>
        <v>Risico’s inschatten</v>
      </c>
      <c r="N246" s="58" t="str">
        <f>C252</f>
        <v>Preventie</v>
      </c>
      <c r="O246" s="58" t="str">
        <f>C255</f>
        <v>EHBO / Behandeling</v>
      </c>
      <c r="P246" s="58" t="str">
        <f>C257</f>
        <v>Je veilig gedragen als passagier</v>
      </c>
      <c r="Q246" s="58" t="str">
        <f>C258</f>
        <v>Je veilig gedragen als voetganger</v>
      </c>
      <c r="R246" s="58" t="str">
        <f>C259</f>
        <v>Je veilig gedragen als fietser</v>
      </c>
      <c r="S246" s="58"/>
      <c r="T246" s="58"/>
      <c r="U246" s="58"/>
      <c r="V246" s="58"/>
      <c r="W246" s="58"/>
      <c r="X246" s="58"/>
      <c r="Y246" s="58"/>
      <c r="Z246" s="58"/>
      <c r="AA246" s="58"/>
    </row>
    <row r="247" spans="1:29" outlineLevel="1" x14ac:dyDescent="0.3">
      <c r="A247" s="51"/>
      <c r="B247" s="69" t="s">
        <v>31</v>
      </c>
      <c r="C247" s="70" t="s">
        <v>162</v>
      </c>
      <c r="D247" s="59" t="s">
        <v>279</v>
      </c>
      <c r="E247" s="25"/>
      <c r="F247" s="50"/>
      <c r="G247" s="66"/>
      <c r="J247" s="36">
        <f>IF(E247="X",1,0)</f>
        <v>0</v>
      </c>
      <c r="M247" s="36">
        <f>K251</f>
        <v>5</v>
      </c>
      <c r="N247" s="36">
        <f>K254</f>
        <v>3</v>
      </c>
      <c r="O247" s="36">
        <f>K256</f>
        <v>2</v>
      </c>
      <c r="P247" s="36">
        <f>K257</f>
        <v>1</v>
      </c>
      <c r="Q247" s="36">
        <f>K258</f>
        <v>1</v>
      </c>
      <c r="R247" s="36">
        <f>K259</f>
        <v>1</v>
      </c>
    </row>
    <row r="248" spans="1:29" outlineLevel="1" x14ac:dyDescent="0.3">
      <c r="A248" s="52"/>
      <c r="B248" s="53"/>
      <c r="D248" s="59" t="s">
        <v>280</v>
      </c>
      <c r="E248" s="25"/>
      <c r="F248" s="50"/>
      <c r="G248" s="66"/>
      <c r="J248" s="36">
        <f t="shared" ref="J248:J259" si="13">IF(E248="X",1,0)</f>
        <v>0</v>
      </c>
      <c r="M248" s="36">
        <f>L251</f>
        <v>0</v>
      </c>
      <c r="N248" s="36">
        <f>L254</f>
        <v>0</v>
      </c>
      <c r="O248" s="36">
        <f>L256</f>
        <v>0</v>
      </c>
      <c r="P248" s="36">
        <f>L257</f>
        <v>0</v>
      </c>
      <c r="Q248" s="36">
        <f>L258</f>
        <v>0</v>
      </c>
      <c r="R248" s="36">
        <f>L259</f>
        <v>0</v>
      </c>
    </row>
    <row r="249" spans="1:29" ht="28.8" outlineLevel="1" x14ac:dyDescent="0.3">
      <c r="A249" s="52"/>
      <c r="B249" s="53"/>
      <c r="C249" s="56"/>
      <c r="D249" s="59" t="s">
        <v>281</v>
      </c>
      <c r="E249" s="25"/>
      <c r="F249" s="50"/>
      <c r="G249" s="66"/>
      <c r="J249" s="36">
        <f t="shared" si="13"/>
        <v>0</v>
      </c>
      <c r="K249" s="50"/>
      <c r="L249" s="50"/>
      <c r="M249" s="63">
        <f t="shared" ref="M249:R249" si="14">M248/M247*100</f>
        <v>0</v>
      </c>
      <c r="N249" s="63">
        <f t="shared" si="14"/>
        <v>0</v>
      </c>
      <c r="O249" s="63">
        <f t="shared" si="14"/>
        <v>0</v>
      </c>
      <c r="P249" s="63">
        <f t="shared" si="14"/>
        <v>0</v>
      </c>
      <c r="Q249" s="63">
        <f t="shared" si="14"/>
        <v>0</v>
      </c>
      <c r="R249" s="63">
        <f t="shared" si="14"/>
        <v>0</v>
      </c>
      <c r="S249" s="63"/>
      <c r="T249" s="63"/>
      <c r="U249" s="63"/>
      <c r="V249" s="63"/>
      <c r="W249" s="63"/>
      <c r="X249" s="63"/>
      <c r="Y249" s="63"/>
      <c r="Z249" s="63"/>
      <c r="AA249" s="63"/>
    </row>
    <row r="250" spans="1:29" ht="28.8" outlineLevel="1" x14ac:dyDescent="0.3">
      <c r="A250" s="52"/>
      <c r="B250" s="53"/>
      <c r="C250" s="56"/>
      <c r="D250" s="59" t="s">
        <v>282</v>
      </c>
      <c r="E250" s="25"/>
      <c r="F250" s="50"/>
      <c r="G250" s="66"/>
      <c r="J250" s="36">
        <f t="shared" si="13"/>
        <v>0</v>
      </c>
      <c r="L250" s="14"/>
      <c r="M250" s="63"/>
      <c r="N250" s="63"/>
      <c r="O250" s="63"/>
      <c r="P250" s="63"/>
      <c r="Q250" s="63"/>
      <c r="R250" s="63"/>
      <c r="S250" s="63"/>
      <c r="T250" s="63"/>
      <c r="U250" s="63"/>
      <c r="V250" s="63"/>
      <c r="W250" s="63"/>
      <c r="X250" s="63"/>
      <c r="Y250" s="63"/>
      <c r="Z250" s="63"/>
      <c r="AA250" s="63"/>
    </row>
    <row r="251" spans="1:29" outlineLevel="1" x14ac:dyDescent="0.3">
      <c r="A251" s="52"/>
      <c r="B251" s="53"/>
      <c r="C251" s="56"/>
      <c r="D251" s="59" t="s">
        <v>283</v>
      </c>
      <c r="E251" s="25"/>
      <c r="F251" s="50"/>
      <c r="G251" s="66"/>
      <c r="J251" s="36">
        <f t="shared" si="13"/>
        <v>0</v>
      </c>
      <c r="K251" s="36">
        <v>5</v>
      </c>
      <c r="L251" s="14">
        <f>SUM(J247:J251)</f>
        <v>0</v>
      </c>
      <c r="M251" s="63"/>
      <c r="N251" s="63"/>
      <c r="O251" s="63"/>
      <c r="P251" s="63"/>
      <c r="Q251" s="63"/>
      <c r="R251" s="63"/>
      <c r="S251" s="63"/>
      <c r="T251" s="63"/>
      <c r="U251" s="63"/>
      <c r="V251" s="63"/>
      <c r="W251" s="63"/>
      <c r="X251" s="63"/>
      <c r="Y251" s="63"/>
      <c r="Z251" s="63"/>
      <c r="AA251" s="63"/>
    </row>
    <row r="252" spans="1:29" ht="28.8" outlineLevel="1" x14ac:dyDescent="0.3">
      <c r="A252" s="52"/>
      <c r="B252" s="53"/>
      <c r="C252" s="71" t="s">
        <v>164</v>
      </c>
      <c r="D252" s="59" t="s">
        <v>841</v>
      </c>
      <c r="E252" s="25"/>
      <c r="F252" s="50"/>
      <c r="G252" s="66"/>
      <c r="J252" s="36">
        <f t="shared" si="13"/>
        <v>0</v>
      </c>
      <c r="K252" s="50"/>
      <c r="L252" s="50"/>
    </row>
    <row r="253" spans="1:29" outlineLevel="1" x14ac:dyDescent="0.3">
      <c r="A253" s="52"/>
      <c r="B253" s="53"/>
      <c r="D253" s="59" t="s">
        <v>842</v>
      </c>
      <c r="E253" s="25"/>
      <c r="F253" s="50"/>
      <c r="G253" s="66"/>
      <c r="J253" s="36">
        <f t="shared" si="13"/>
        <v>0</v>
      </c>
      <c r="K253" s="14"/>
      <c r="L253" s="14"/>
    </row>
    <row r="254" spans="1:29" outlineLevel="1" x14ac:dyDescent="0.3">
      <c r="A254" s="52"/>
      <c r="B254" s="53"/>
      <c r="C254" s="56"/>
      <c r="D254" s="59" t="s">
        <v>843</v>
      </c>
      <c r="E254" s="25"/>
      <c r="F254" s="50"/>
      <c r="G254" s="66"/>
      <c r="J254" s="36">
        <f t="shared" si="13"/>
        <v>0</v>
      </c>
      <c r="K254" s="14">
        <v>3</v>
      </c>
      <c r="L254" s="14">
        <f>SUM(J252:J254)</f>
        <v>0</v>
      </c>
    </row>
    <row r="255" spans="1:29" s="36" customFormat="1" outlineLevel="1" x14ac:dyDescent="0.3">
      <c r="A255" s="52"/>
      <c r="B255" s="53"/>
      <c r="C255" s="71" t="s">
        <v>168</v>
      </c>
      <c r="D255" s="59" t="s">
        <v>284</v>
      </c>
      <c r="E255" s="25"/>
      <c r="F255" s="50"/>
      <c r="G255" s="66"/>
      <c r="H255" s="33"/>
      <c r="I255" s="22"/>
      <c r="J255" s="36">
        <f t="shared" si="13"/>
        <v>0</v>
      </c>
      <c r="K255" s="50"/>
      <c r="L255" s="50"/>
      <c r="AB255" s="50"/>
      <c r="AC255" s="50"/>
    </row>
    <row r="256" spans="1:29" s="36" customFormat="1" outlineLevel="1" x14ac:dyDescent="0.3">
      <c r="A256" s="52"/>
      <c r="B256" s="53"/>
      <c r="C256" s="56"/>
      <c r="D256" s="59" t="s">
        <v>844</v>
      </c>
      <c r="E256" s="25"/>
      <c r="F256" s="50"/>
      <c r="G256" s="66"/>
      <c r="H256" s="33"/>
      <c r="I256" s="22"/>
      <c r="J256" s="36">
        <f t="shared" si="13"/>
        <v>0</v>
      </c>
      <c r="K256" s="36">
        <v>2</v>
      </c>
      <c r="L256" s="14">
        <f>SUM(J255:J256)</f>
        <v>0</v>
      </c>
      <c r="AB256" s="50"/>
      <c r="AC256" s="50"/>
    </row>
    <row r="257" spans="1:29" s="36" customFormat="1" ht="28.8" outlineLevel="1" x14ac:dyDescent="0.3">
      <c r="A257" s="52"/>
      <c r="B257" s="71" t="s">
        <v>110</v>
      </c>
      <c r="C257" s="71" t="s">
        <v>170</v>
      </c>
      <c r="D257" s="79" t="s">
        <v>101</v>
      </c>
      <c r="E257" s="26" t="s">
        <v>101</v>
      </c>
      <c r="F257" s="50"/>
      <c r="G257" s="66"/>
      <c r="H257" s="33"/>
      <c r="I257" s="22"/>
      <c r="J257" s="36">
        <f t="shared" si="13"/>
        <v>0</v>
      </c>
      <c r="K257" s="36">
        <v>1</v>
      </c>
      <c r="L257" s="14">
        <f>SUM(J257:J257)</f>
        <v>0</v>
      </c>
      <c r="AB257" s="50"/>
      <c r="AC257" s="50"/>
    </row>
    <row r="258" spans="1:29" s="36" customFormat="1" ht="28.8" outlineLevel="1" x14ac:dyDescent="0.3">
      <c r="A258" s="52"/>
      <c r="B258" s="53"/>
      <c r="C258" s="71" t="s">
        <v>176</v>
      </c>
      <c r="D258" s="79" t="s">
        <v>101</v>
      </c>
      <c r="E258" s="26" t="s">
        <v>101</v>
      </c>
      <c r="F258" s="50"/>
      <c r="G258" s="66"/>
      <c r="H258" s="33"/>
      <c r="I258" s="22"/>
      <c r="J258" s="36">
        <f t="shared" si="13"/>
        <v>0</v>
      </c>
      <c r="K258" s="36">
        <v>1</v>
      </c>
      <c r="L258" s="14">
        <f t="shared" ref="L258:L259" si="15">SUM(J258:J258)</f>
        <v>0</v>
      </c>
    </row>
    <row r="259" spans="1:29" s="36" customFormat="1" ht="28.8" outlineLevel="1" x14ac:dyDescent="0.3">
      <c r="A259" s="51"/>
      <c r="B259" s="53"/>
      <c r="C259" s="71" t="s">
        <v>183</v>
      </c>
      <c r="D259" s="79" t="s">
        <v>101</v>
      </c>
      <c r="E259" s="26" t="s">
        <v>101</v>
      </c>
      <c r="F259" s="50"/>
      <c r="G259" s="66"/>
      <c r="H259" s="33"/>
      <c r="I259" s="22"/>
      <c r="J259" s="36">
        <f t="shared" si="13"/>
        <v>0</v>
      </c>
      <c r="K259" s="36">
        <v>1</v>
      </c>
      <c r="L259" s="14">
        <f t="shared" si="15"/>
        <v>0</v>
      </c>
    </row>
    <row r="260" spans="1:29" s="36" customFormat="1" x14ac:dyDescent="0.3">
      <c r="A260" s="94"/>
      <c r="B260" s="94"/>
      <c r="C260" s="94"/>
      <c r="D260" s="29"/>
      <c r="E260" s="46"/>
      <c r="F260" s="28"/>
      <c r="G260" s="28"/>
      <c r="H260" s="33"/>
      <c r="I260" s="22"/>
      <c r="AB260" s="50"/>
      <c r="AC260" s="50"/>
    </row>
  </sheetData>
  <dataConsolidate/>
  <mergeCells count="6">
    <mergeCell ref="B120:C125"/>
    <mergeCell ref="A2:D2"/>
    <mergeCell ref="B103:C107"/>
    <mergeCell ref="B108:C112"/>
    <mergeCell ref="B113:C116"/>
    <mergeCell ref="B117:C119"/>
  </mergeCells>
  <printOptions headings="1"/>
  <pageMargins left="0.25" right="0.25" top="0.75" bottom="0.75" header="0.3" footer="0.3"/>
  <pageSetup paperSize="9" scale="79"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6"/>
  <sheetViews>
    <sheetView zoomScaleNormal="100" workbookViewId="0">
      <pane ySplit="3" topLeftCell="A4" activePane="bottomLeft" state="frozen"/>
      <selection pane="bottomLeft" activeCell="E5" sqref="E5"/>
    </sheetView>
  </sheetViews>
  <sheetFormatPr defaultColWidth="9.21875" defaultRowHeight="18" outlineLevelRow="1" x14ac:dyDescent="0.3"/>
  <cols>
    <col min="1" max="1" width="21.77734375" style="30" customWidth="1"/>
    <col min="2" max="2" width="16.5546875" style="28" customWidth="1"/>
    <col min="3" max="3" width="20.5546875" style="31" customWidth="1"/>
    <col min="4" max="4" width="60.77734375" style="29" customWidth="1"/>
    <col min="5" max="5" width="13" style="46" customWidth="1"/>
    <col min="6" max="6" width="25.5546875" style="28" customWidth="1"/>
    <col min="7" max="7" width="36" style="28" customWidth="1"/>
    <col min="8" max="8" width="11.5546875" style="33" customWidth="1"/>
    <col min="9" max="9" width="236" style="22" customWidth="1"/>
    <col min="10" max="10" width="15.21875" style="36" customWidth="1"/>
    <col min="11" max="11" width="17.77734375" style="36" customWidth="1"/>
    <col min="12" max="12" width="15" style="36" customWidth="1"/>
    <col min="13" max="13" width="17" style="36" customWidth="1"/>
    <col min="14" max="14" width="21.21875" style="36" customWidth="1"/>
    <col min="15" max="15" width="16.44140625" style="36" customWidth="1"/>
    <col min="16" max="16" width="19.44140625" style="36" customWidth="1"/>
    <col min="17" max="17" width="14.5546875" style="36" customWidth="1"/>
    <col min="18" max="18" width="19.21875" style="36" customWidth="1"/>
    <col min="19" max="19" width="18.21875" style="36" customWidth="1"/>
    <col min="20" max="20" width="18" style="36" customWidth="1"/>
    <col min="21" max="21" width="30" style="36" customWidth="1"/>
    <col min="22" max="22" width="19.21875" style="36" customWidth="1"/>
    <col min="23" max="23" width="15.21875" style="36" customWidth="1"/>
    <col min="24" max="24" width="24.44140625" style="36" customWidth="1"/>
    <col min="25" max="25" width="19" style="36" customWidth="1"/>
    <col min="26" max="26" width="21.44140625" style="36" customWidth="1"/>
    <col min="27" max="27" width="27.77734375" style="36" customWidth="1"/>
    <col min="28" max="29" width="9.21875" style="50" customWidth="1"/>
    <col min="30" max="16384" width="9.21875" style="50"/>
  </cols>
  <sheetData>
    <row r="1" spans="1:29" x14ac:dyDescent="0.3">
      <c r="A1" s="32"/>
      <c r="B1" s="33"/>
      <c r="C1" s="34"/>
      <c r="D1" s="35"/>
      <c r="E1" s="45"/>
      <c r="F1" s="33"/>
      <c r="G1" s="33"/>
    </row>
    <row r="2" spans="1:29" ht="45" customHeight="1" x14ac:dyDescent="0.3">
      <c r="A2" s="141" t="s">
        <v>846</v>
      </c>
      <c r="B2" s="141"/>
      <c r="C2" s="141"/>
      <c r="D2" s="141"/>
      <c r="E2" s="45"/>
      <c r="F2" s="33"/>
      <c r="G2" s="33"/>
    </row>
    <row r="3" spans="1:29" s="18" customFormat="1" ht="20.100000000000001" customHeight="1" x14ac:dyDescent="0.3">
      <c r="A3" s="37" t="s">
        <v>0</v>
      </c>
      <c r="B3" s="38" t="s">
        <v>1</v>
      </c>
      <c r="C3" s="38" t="s">
        <v>2</v>
      </c>
      <c r="D3" s="38" t="s">
        <v>3</v>
      </c>
      <c r="E3" s="57" t="s">
        <v>26</v>
      </c>
      <c r="F3" s="57" t="s">
        <v>107</v>
      </c>
      <c r="G3" s="64" t="s">
        <v>46</v>
      </c>
      <c r="H3" s="9"/>
      <c r="I3" s="23"/>
      <c r="J3" s="12"/>
      <c r="K3" s="12"/>
      <c r="L3" s="12"/>
      <c r="M3" s="12"/>
      <c r="N3" s="12"/>
      <c r="O3" s="12"/>
      <c r="P3" s="12"/>
      <c r="Q3" s="12"/>
      <c r="R3" s="12"/>
      <c r="S3" s="12"/>
      <c r="T3" s="12"/>
      <c r="U3" s="12"/>
      <c r="V3" s="12"/>
      <c r="W3" s="12"/>
      <c r="X3" s="12"/>
      <c r="Y3" s="12"/>
      <c r="Z3" s="12"/>
      <c r="AA3" s="12"/>
    </row>
    <row r="4" spans="1:29" s="19" customFormat="1" ht="20.100000000000001" customHeight="1" x14ac:dyDescent="0.3">
      <c r="A4" s="42" t="s">
        <v>160</v>
      </c>
      <c r="B4" s="43"/>
      <c r="C4" s="42"/>
      <c r="D4" s="44"/>
      <c r="E4" s="47"/>
      <c r="F4" s="78" t="s">
        <v>154</v>
      </c>
      <c r="G4" s="65"/>
      <c r="H4" s="11"/>
      <c r="I4" s="24"/>
      <c r="J4" s="58" t="s">
        <v>47</v>
      </c>
      <c r="K4" s="58" t="s">
        <v>48</v>
      </c>
      <c r="L4" s="58" t="s">
        <v>49</v>
      </c>
      <c r="M4" s="58" t="str">
        <f>C5</f>
        <v>Gevoelens</v>
      </c>
      <c r="N4" s="58" t="str">
        <f>C7</f>
        <v>Kwaliteiten</v>
      </c>
      <c r="O4" s="58" t="str">
        <f>C11</f>
        <v>Beeld van mezelf</v>
      </c>
      <c r="P4" s="58" t="str">
        <f>C13</f>
        <v>Gevoelens hanteren</v>
      </c>
      <c r="Q4" s="58" t="str">
        <f>C17</f>
        <v>Impulscontrole</v>
      </c>
      <c r="R4" s="58" t="str">
        <f>C20</f>
        <v>Doelgericht gedrag</v>
      </c>
      <c r="S4" s="58" t="str">
        <f>C26</f>
        <v>Inlevingsvermogen</v>
      </c>
      <c r="T4" s="58" t="str">
        <f>C32</f>
        <v>Individu en groep</v>
      </c>
      <c r="U4" s="58" t="str">
        <f>C35</f>
        <v>Gedrag inschatten van de ander</v>
      </c>
      <c r="V4" s="58" t="str">
        <f>C40</f>
        <v>Omgaan met elkaar</v>
      </c>
      <c r="W4" s="58" t="str">
        <f>C48</f>
        <v>Samenwerken</v>
      </c>
      <c r="X4" s="58" t="str">
        <f>C52</f>
        <v>Omgaan met sociale druk</v>
      </c>
      <c r="Y4" s="58" t="str">
        <f>C57</f>
        <v>Conflicten hanteren</v>
      </c>
      <c r="Z4" s="58" t="str">
        <f>C61</f>
        <v>Weloverwogen kiezen</v>
      </c>
      <c r="AA4" s="58" t="str">
        <f>C65</f>
        <v>Verantwoordelijkheid nemen</v>
      </c>
    </row>
    <row r="5" spans="1:29" outlineLevel="1" x14ac:dyDescent="0.3">
      <c r="A5" s="51"/>
      <c r="B5" s="53" t="s">
        <v>11</v>
      </c>
      <c r="C5" s="56" t="s">
        <v>4</v>
      </c>
      <c r="D5" s="59" t="s">
        <v>711</v>
      </c>
      <c r="E5" s="25"/>
      <c r="F5" s="50"/>
      <c r="G5" s="66"/>
      <c r="J5" s="36">
        <f>IF(E5="X",1,0)</f>
        <v>0</v>
      </c>
      <c r="M5" s="36">
        <f>K6</f>
        <v>2</v>
      </c>
      <c r="N5" s="36">
        <f>K10</f>
        <v>4</v>
      </c>
      <c r="O5" s="36">
        <f>K12</f>
        <v>2</v>
      </c>
      <c r="P5" s="36">
        <f>K16</f>
        <v>4</v>
      </c>
      <c r="Q5" s="36">
        <f>K19</f>
        <v>3</v>
      </c>
      <c r="R5" s="36">
        <f>K25</f>
        <v>6</v>
      </c>
      <c r="S5" s="36">
        <f>K31</f>
        <v>6</v>
      </c>
      <c r="T5" s="36">
        <f>K34</f>
        <v>3</v>
      </c>
      <c r="U5" s="36">
        <f>K39</f>
        <v>5</v>
      </c>
      <c r="V5" s="36">
        <f>K47</f>
        <v>8</v>
      </c>
      <c r="W5" s="36">
        <f>K51</f>
        <v>4</v>
      </c>
      <c r="X5" s="36">
        <f>K56</f>
        <v>5</v>
      </c>
      <c r="Y5" s="36">
        <f>K60</f>
        <v>4</v>
      </c>
      <c r="Z5" s="36">
        <f>K64</f>
        <v>4</v>
      </c>
      <c r="AA5" s="36">
        <f>K68</f>
        <v>4</v>
      </c>
    </row>
    <row r="6" spans="1:29" ht="43.2" outlineLevel="1" x14ac:dyDescent="0.3">
      <c r="A6" s="52"/>
      <c r="B6" s="53"/>
      <c r="C6" s="56"/>
      <c r="D6" s="59" t="s">
        <v>204</v>
      </c>
      <c r="E6" s="25"/>
      <c r="F6" s="50"/>
      <c r="G6" s="66"/>
      <c r="J6" s="36">
        <f t="shared" ref="J6:J68" si="0">IF(E6="X",1,0)</f>
        <v>0</v>
      </c>
      <c r="K6" s="14">
        <v>2</v>
      </c>
      <c r="L6" s="14">
        <f>SUM(J5:J6)</f>
        <v>0</v>
      </c>
      <c r="M6" s="36">
        <f>L6</f>
        <v>0</v>
      </c>
      <c r="N6" s="36">
        <f>L10</f>
        <v>0</v>
      </c>
      <c r="O6" s="36">
        <f>L12</f>
        <v>0</v>
      </c>
      <c r="P6" s="36">
        <f>L16</f>
        <v>0</v>
      </c>
      <c r="Q6" s="36">
        <f>L19</f>
        <v>0</v>
      </c>
      <c r="R6" s="36">
        <f>L25</f>
        <v>0</v>
      </c>
      <c r="S6" s="36">
        <f>L31</f>
        <v>0</v>
      </c>
      <c r="T6" s="36">
        <f>L34</f>
        <v>0</v>
      </c>
      <c r="U6" s="36">
        <f>L39</f>
        <v>0</v>
      </c>
      <c r="V6" s="36">
        <f>L47</f>
        <v>0</v>
      </c>
      <c r="W6" s="36">
        <f>L51</f>
        <v>0</v>
      </c>
      <c r="X6" s="36">
        <f>L56</f>
        <v>0</v>
      </c>
      <c r="Y6" s="36">
        <f>L60</f>
        <v>0</v>
      </c>
      <c r="Z6" s="36">
        <f>L64</f>
        <v>0</v>
      </c>
      <c r="AA6" s="36">
        <f>L68</f>
        <v>0</v>
      </c>
    </row>
    <row r="7" spans="1:29" outlineLevel="1" x14ac:dyDescent="0.3">
      <c r="A7" s="52"/>
      <c r="B7" s="53"/>
      <c r="C7" s="55" t="s">
        <v>5</v>
      </c>
      <c r="D7" s="59" t="s">
        <v>712</v>
      </c>
      <c r="E7" s="25"/>
      <c r="F7" s="50"/>
      <c r="G7" s="66"/>
      <c r="J7" s="36">
        <f t="shared" si="0"/>
        <v>0</v>
      </c>
      <c r="M7" s="63">
        <f>M6/M5*100</f>
        <v>0</v>
      </c>
      <c r="N7" s="63">
        <f>N6/N5*100</f>
        <v>0</v>
      </c>
      <c r="O7" s="63">
        <f t="shared" ref="O7:AA7" si="1">O6/O5*100</f>
        <v>0</v>
      </c>
      <c r="P7" s="63">
        <f t="shared" si="1"/>
        <v>0</v>
      </c>
      <c r="Q7" s="63">
        <f t="shared" si="1"/>
        <v>0</v>
      </c>
      <c r="R7" s="63">
        <f t="shared" si="1"/>
        <v>0</v>
      </c>
      <c r="S7" s="63">
        <f t="shared" si="1"/>
        <v>0</v>
      </c>
      <c r="T7" s="63">
        <f t="shared" si="1"/>
        <v>0</v>
      </c>
      <c r="U7" s="63">
        <f t="shared" si="1"/>
        <v>0</v>
      </c>
      <c r="V7" s="63">
        <f t="shared" si="1"/>
        <v>0</v>
      </c>
      <c r="W7" s="63">
        <f t="shared" si="1"/>
        <v>0</v>
      </c>
      <c r="X7" s="63">
        <f t="shared" si="1"/>
        <v>0</v>
      </c>
      <c r="Y7" s="63">
        <f t="shared" si="1"/>
        <v>0</v>
      </c>
      <c r="Z7" s="63">
        <f t="shared" si="1"/>
        <v>0</v>
      </c>
      <c r="AA7" s="63">
        <f t="shared" si="1"/>
        <v>0</v>
      </c>
    </row>
    <row r="8" spans="1:29" ht="28.8" outlineLevel="1" x14ac:dyDescent="0.3">
      <c r="A8" s="52"/>
      <c r="B8" s="53"/>
      <c r="D8" s="29" t="s">
        <v>853</v>
      </c>
      <c r="E8" s="25"/>
      <c r="F8" s="50"/>
      <c r="G8" s="66"/>
      <c r="J8" s="36">
        <f t="shared" si="0"/>
        <v>0</v>
      </c>
    </row>
    <row r="9" spans="1:29" outlineLevel="1" x14ac:dyDescent="0.3">
      <c r="A9" s="52"/>
      <c r="B9" s="53"/>
      <c r="C9" s="56"/>
      <c r="D9" s="59" t="s">
        <v>714</v>
      </c>
      <c r="E9" s="25"/>
      <c r="F9" s="50"/>
      <c r="G9" s="66"/>
      <c r="J9" s="36">
        <f t="shared" si="0"/>
        <v>0</v>
      </c>
    </row>
    <row r="10" spans="1:29" ht="28.8" outlineLevel="1" x14ac:dyDescent="0.3">
      <c r="A10" s="52"/>
      <c r="B10" s="53"/>
      <c r="C10" s="48"/>
      <c r="D10" s="59" t="s">
        <v>570</v>
      </c>
      <c r="E10" s="25"/>
      <c r="F10" s="50"/>
      <c r="G10" s="66"/>
      <c r="J10" s="36">
        <f t="shared" si="0"/>
        <v>0</v>
      </c>
      <c r="K10" s="14">
        <v>4</v>
      </c>
      <c r="L10" s="14">
        <f>SUM(J7:J10)</f>
        <v>0</v>
      </c>
    </row>
    <row r="11" spans="1:29" outlineLevel="1" x14ac:dyDescent="0.3">
      <c r="A11" s="52"/>
      <c r="B11" s="53"/>
      <c r="C11" s="71" t="s">
        <v>56</v>
      </c>
      <c r="D11" s="59" t="s">
        <v>856</v>
      </c>
      <c r="E11" s="25"/>
      <c r="F11" s="50"/>
      <c r="G11" s="66"/>
      <c r="J11" s="36">
        <f t="shared" si="0"/>
        <v>0</v>
      </c>
      <c r="K11" s="50"/>
      <c r="L11" s="50"/>
    </row>
    <row r="12" spans="1:29" outlineLevel="1" x14ac:dyDescent="0.3">
      <c r="A12" s="52"/>
      <c r="B12" s="53"/>
      <c r="C12" s="70"/>
      <c r="D12" s="59" t="s">
        <v>857</v>
      </c>
      <c r="E12" s="25"/>
      <c r="F12" s="50"/>
      <c r="G12" s="66"/>
      <c r="J12" s="36">
        <f t="shared" si="0"/>
        <v>0</v>
      </c>
      <c r="K12" s="36">
        <v>2</v>
      </c>
      <c r="L12" s="14">
        <f>SUM(J11:J12)</f>
        <v>0</v>
      </c>
    </row>
    <row r="13" spans="1:29" ht="28.8" outlineLevel="1" x14ac:dyDescent="0.3">
      <c r="A13" s="52"/>
      <c r="B13" s="54" t="s">
        <v>7</v>
      </c>
      <c r="C13" s="71" t="s">
        <v>8</v>
      </c>
      <c r="D13" s="59" t="s">
        <v>719</v>
      </c>
      <c r="E13" s="25"/>
      <c r="F13" s="50"/>
      <c r="G13" s="66"/>
      <c r="J13" s="36">
        <f t="shared" si="0"/>
        <v>0</v>
      </c>
    </row>
    <row r="14" spans="1:29" s="36" customFormat="1" ht="28.8" outlineLevel="1" x14ac:dyDescent="0.3">
      <c r="A14" s="52"/>
      <c r="B14" s="53"/>
      <c r="C14" s="70"/>
      <c r="D14" s="59" t="s">
        <v>720</v>
      </c>
      <c r="E14" s="25"/>
      <c r="F14" s="50"/>
      <c r="G14" s="66"/>
      <c r="H14" s="33"/>
      <c r="I14" s="22"/>
      <c r="J14" s="36">
        <f t="shared" si="0"/>
        <v>0</v>
      </c>
      <c r="AB14" s="50"/>
      <c r="AC14" s="50"/>
    </row>
    <row r="15" spans="1:29" s="36" customFormat="1" outlineLevel="1" x14ac:dyDescent="0.3">
      <c r="A15" s="52"/>
      <c r="B15" s="53"/>
      <c r="C15" s="70"/>
      <c r="D15" s="59" t="s">
        <v>721</v>
      </c>
      <c r="E15" s="25"/>
      <c r="F15" s="50"/>
      <c r="G15" s="66"/>
      <c r="H15" s="33"/>
      <c r="I15" s="22"/>
      <c r="J15" s="36">
        <f t="shared" si="0"/>
        <v>0</v>
      </c>
      <c r="AB15" s="50"/>
      <c r="AC15" s="50"/>
    </row>
    <row r="16" spans="1:29" s="36" customFormat="1" outlineLevel="1" x14ac:dyDescent="0.3">
      <c r="A16" s="52"/>
      <c r="B16" s="53"/>
      <c r="C16" s="56"/>
      <c r="D16" s="59" t="s">
        <v>217</v>
      </c>
      <c r="E16" s="25"/>
      <c r="F16" s="50"/>
      <c r="G16" s="66"/>
      <c r="H16" s="33"/>
      <c r="I16" s="22"/>
      <c r="J16" s="36">
        <f t="shared" si="0"/>
        <v>0</v>
      </c>
      <c r="K16" s="36">
        <v>4</v>
      </c>
      <c r="L16" s="14">
        <f>SUM(J13:J16)</f>
        <v>0</v>
      </c>
    </row>
    <row r="17" spans="1:12" s="36" customFormat="1" outlineLevel="1" x14ac:dyDescent="0.3">
      <c r="A17" s="52"/>
      <c r="B17" s="53"/>
      <c r="C17" s="55" t="s">
        <v>9</v>
      </c>
      <c r="D17" s="59" t="s">
        <v>722</v>
      </c>
      <c r="E17" s="25"/>
      <c r="F17" s="50"/>
      <c r="G17" s="66"/>
      <c r="H17" s="33"/>
      <c r="I17" s="22"/>
      <c r="J17" s="36">
        <f t="shared" si="0"/>
        <v>0</v>
      </c>
    </row>
    <row r="18" spans="1:12" s="36" customFormat="1" ht="28.8" outlineLevel="1" x14ac:dyDescent="0.3">
      <c r="A18" s="52"/>
      <c r="B18" s="53"/>
      <c r="C18" s="56"/>
      <c r="D18" s="59" t="s">
        <v>723</v>
      </c>
      <c r="E18" s="25"/>
      <c r="F18" s="50"/>
      <c r="G18" s="66"/>
      <c r="H18" s="33"/>
      <c r="I18" s="22"/>
      <c r="J18" s="36">
        <f t="shared" si="0"/>
        <v>0</v>
      </c>
    </row>
    <row r="19" spans="1:12" s="36" customFormat="1" ht="28.8" outlineLevel="1" x14ac:dyDescent="0.3">
      <c r="A19" s="52"/>
      <c r="B19" s="53"/>
      <c r="C19" s="56"/>
      <c r="D19" s="59" t="s">
        <v>860</v>
      </c>
      <c r="E19" s="25"/>
      <c r="F19" s="50"/>
      <c r="G19" s="66"/>
      <c r="H19" s="33"/>
      <c r="I19" s="22"/>
      <c r="J19" s="36">
        <f t="shared" si="0"/>
        <v>0</v>
      </c>
      <c r="K19" s="36">
        <v>3</v>
      </c>
      <c r="L19" s="14">
        <f>SUM(J17:J19)</f>
        <v>0</v>
      </c>
    </row>
    <row r="20" spans="1:12" s="36" customFormat="1" outlineLevel="1" x14ac:dyDescent="0.3">
      <c r="A20" s="51"/>
      <c r="B20" s="53"/>
      <c r="C20" s="55" t="s">
        <v>10</v>
      </c>
      <c r="D20" s="59" t="s">
        <v>223</v>
      </c>
      <c r="E20" s="25"/>
      <c r="F20" s="50"/>
      <c r="G20" s="66"/>
      <c r="H20" s="33"/>
      <c r="I20" s="22"/>
      <c r="J20" s="36">
        <f t="shared" si="0"/>
        <v>0</v>
      </c>
    </row>
    <row r="21" spans="1:12" s="36" customFormat="1" outlineLevel="1" x14ac:dyDescent="0.3">
      <c r="A21" s="51"/>
      <c r="B21" s="53"/>
      <c r="C21" s="56"/>
      <c r="D21" s="59" t="s">
        <v>224</v>
      </c>
      <c r="E21" s="25"/>
      <c r="F21" s="50"/>
      <c r="G21" s="66"/>
      <c r="H21" s="33"/>
      <c r="I21" s="22"/>
      <c r="J21" s="36">
        <f t="shared" si="0"/>
        <v>0</v>
      </c>
    </row>
    <row r="22" spans="1:12" s="36" customFormat="1" outlineLevel="1" x14ac:dyDescent="0.3">
      <c r="A22" s="51"/>
      <c r="B22" s="53"/>
      <c r="C22" s="60"/>
      <c r="D22" s="61" t="s">
        <v>225</v>
      </c>
      <c r="E22" s="25"/>
      <c r="F22" s="50"/>
      <c r="G22" s="66"/>
      <c r="H22" s="33"/>
      <c r="I22" s="22"/>
      <c r="J22" s="36">
        <f t="shared" si="0"/>
        <v>0</v>
      </c>
    </row>
    <row r="23" spans="1:12" s="36" customFormat="1" outlineLevel="1" x14ac:dyDescent="0.3">
      <c r="A23" s="51"/>
      <c r="B23" s="53"/>
      <c r="C23" s="60"/>
      <c r="D23" s="61" t="s">
        <v>226</v>
      </c>
      <c r="E23" s="25"/>
      <c r="F23" s="50"/>
      <c r="G23" s="66"/>
      <c r="H23" s="33"/>
      <c r="I23" s="22"/>
      <c r="J23" s="36">
        <f t="shared" si="0"/>
        <v>0</v>
      </c>
    </row>
    <row r="24" spans="1:12" s="36" customFormat="1" ht="28.8" outlineLevel="1" x14ac:dyDescent="0.3">
      <c r="A24" s="51"/>
      <c r="B24" s="53"/>
      <c r="C24" s="60"/>
      <c r="D24" s="61" t="s">
        <v>862</v>
      </c>
      <c r="E24" s="25"/>
      <c r="F24" s="50"/>
      <c r="G24" s="66"/>
      <c r="H24" s="33"/>
      <c r="I24" s="22"/>
      <c r="J24" s="36">
        <f t="shared" si="0"/>
        <v>0</v>
      </c>
    </row>
    <row r="25" spans="1:12" s="36" customFormat="1" outlineLevel="1" x14ac:dyDescent="0.3">
      <c r="A25" s="51"/>
      <c r="B25" s="53"/>
      <c r="C25" s="48"/>
      <c r="D25" s="59" t="s">
        <v>725</v>
      </c>
      <c r="E25" s="25"/>
      <c r="F25" s="50"/>
      <c r="G25" s="66"/>
      <c r="H25" s="33"/>
      <c r="I25" s="22"/>
      <c r="J25" s="36">
        <f t="shared" si="0"/>
        <v>0</v>
      </c>
      <c r="K25" s="36">
        <v>6</v>
      </c>
      <c r="L25" s="14">
        <f>SUM(J20:J25)</f>
        <v>0</v>
      </c>
    </row>
    <row r="26" spans="1:12" s="36" customFormat="1" ht="28.8" outlineLevel="1" x14ac:dyDescent="0.3">
      <c r="A26" s="51"/>
      <c r="B26" s="54" t="s">
        <v>12</v>
      </c>
      <c r="C26" s="55" t="s">
        <v>13</v>
      </c>
      <c r="D26" s="59" t="s">
        <v>228</v>
      </c>
      <c r="E26" s="25"/>
      <c r="F26" s="50"/>
      <c r="G26" s="66"/>
      <c r="H26" s="33"/>
      <c r="I26" s="22"/>
      <c r="J26" s="36">
        <f t="shared" si="0"/>
        <v>0</v>
      </c>
    </row>
    <row r="27" spans="1:12" s="36" customFormat="1" ht="28.8" outlineLevel="1" x14ac:dyDescent="0.3">
      <c r="A27" s="51"/>
      <c r="B27" s="53"/>
      <c r="C27" s="60"/>
      <c r="D27" s="61" t="s">
        <v>229</v>
      </c>
      <c r="E27" s="25"/>
      <c r="F27" s="50"/>
      <c r="G27" s="66"/>
      <c r="H27" s="33"/>
      <c r="I27" s="22"/>
      <c r="J27" s="36">
        <f t="shared" si="0"/>
        <v>0</v>
      </c>
    </row>
    <row r="28" spans="1:12" s="36" customFormat="1" ht="28.8" outlineLevel="1" x14ac:dyDescent="0.3">
      <c r="A28" s="51"/>
      <c r="B28" s="53"/>
      <c r="C28" s="60"/>
      <c r="D28" s="61" t="s">
        <v>231</v>
      </c>
      <c r="E28" s="25"/>
      <c r="F28" s="50"/>
      <c r="G28" s="66"/>
      <c r="H28" s="33"/>
      <c r="I28" s="22"/>
      <c r="J28" s="36">
        <f t="shared" si="0"/>
        <v>0</v>
      </c>
    </row>
    <row r="29" spans="1:12" s="36" customFormat="1" outlineLevel="1" x14ac:dyDescent="0.3">
      <c r="A29" s="51"/>
      <c r="B29" s="53"/>
      <c r="C29" s="60"/>
      <c r="D29" s="61" t="s">
        <v>232</v>
      </c>
      <c r="E29" s="25"/>
      <c r="F29" s="50"/>
      <c r="G29" s="66"/>
      <c r="H29" s="33"/>
      <c r="I29" s="22"/>
      <c r="J29" s="36">
        <f t="shared" si="0"/>
        <v>0</v>
      </c>
    </row>
    <row r="30" spans="1:12" s="36" customFormat="1" outlineLevel="1" x14ac:dyDescent="0.3">
      <c r="A30" s="51"/>
      <c r="B30" s="53"/>
      <c r="C30" s="48"/>
      <c r="D30" s="59" t="s">
        <v>233</v>
      </c>
      <c r="E30" s="25"/>
      <c r="F30" s="50"/>
      <c r="G30" s="66"/>
      <c r="H30" s="33"/>
      <c r="I30" s="22"/>
      <c r="J30" s="36">
        <f t="shared" si="0"/>
        <v>0</v>
      </c>
    </row>
    <row r="31" spans="1:12" s="36" customFormat="1" outlineLevel="1" x14ac:dyDescent="0.3">
      <c r="A31" s="51"/>
      <c r="B31" s="53"/>
      <c r="C31" s="56"/>
      <c r="D31" s="59" t="s">
        <v>863</v>
      </c>
      <c r="E31" s="25"/>
      <c r="F31" s="50"/>
      <c r="G31" s="66"/>
      <c r="H31" s="33"/>
      <c r="I31" s="22"/>
      <c r="J31" s="36">
        <f t="shared" si="0"/>
        <v>0</v>
      </c>
      <c r="K31" s="36">
        <v>6</v>
      </c>
      <c r="L31" s="14">
        <f>SUM(J26:J31)</f>
        <v>0</v>
      </c>
    </row>
    <row r="32" spans="1:12" s="36" customFormat="1" ht="28.8" outlineLevel="1" x14ac:dyDescent="0.3">
      <c r="A32" s="51"/>
      <c r="B32" s="53"/>
      <c r="C32" s="55" t="s">
        <v>14</v>
      </c>
      <c r="D32" s="59" t="s">
        <v>726</v>
      </c>
      <c r="E32" s="25"/>
      <c r="F32" s="50"/>
      <c r="G32" s="66"/>
      <c r="H32" s="33"/>
      <c r="I32" s="22"/>
      <c r="J32" s="36">
        <f t="shared" si="0"/>
        <v>0</v>
      </c>
    </row>
    <row r="33" spans="1:12" s="36" customFormat="1" ht="28.8" outlineLevel="1" x14ac:dyDescent="0.3">
      <c r="A33" s="51"/>
      <c r="B33" s="53"/>
      <c r="C33" s="56"/>
      <c r="D33" s="59" t="s">
        <v>237</v>
      </c>
      <c r="E33" s="25"/>
      <c r="F33" s="50"/>
      <c r="G33" s="66"/>
      <c r="H33" s="33"/>
      <c r="I33" s="22"/>
      <c r="J33" s="36">
        <f t="shared" si="0"/>
        <v>0</v>
      </c>
    </row>
    <row r="34" spans="1:12" s="36" customFormat="1" ht="28.8" outlineLevel="1" x14ac:dyDescent="0.3">
      <c r="A34" s="51"/>
      <c r="B34" s="53"/>
      <c r="C34" s="56"/>
      <c r="D34" s="59" t="s">
        <v>238</v>
      </c>
      <c r="E34" s="25"/>
      <c r="F34" s="50"/>
      <c r="G34" s="66"/>
      <c r="H34" s="33"/>
      <c r="I34" s="22"/>
      <c r="J34" s="36">
        <f t="shared" si="0"/>
        <v>0</v>
      </c>
      <c r="K34" s="36">
        <v>3</v>
      </c>
      <c r="L34" s="14">
        <f>SUM(J32:J34)</f>
        <v>0</v>
      </c>
    </row>
    <row r="35" spans="1:12" s="36" customFormat="1" ht="28.8" outlineLevel="1" x14ac:dyDescent="0.3">
      <c r="A35" s="51"/>
      <c r="B35" s="53"/>
      <c r="C35" s="55" t="s">
        <v>15</v>
      </c>
      <c r="D35" s="59" t="s">
        <v>727</v>
      </c>
      <c r="E35" s="25"/>
      <c r="F35" s="50"/>
      <c r="G35" s="66"/>
      <c r="H35" s="33"/>
      <c r="I35" s="22"/>
      <c r="J35" s="36">
        <f t="shared" si="0"/>
        <v>0</v>
      </c>
    </row>
    <row r="36" spans="1:12" s="36" customFormat="1" outlineLevel="1" x14ac:dyDescent="0.3">
      <c r="A36" s="51"/>
      <c r="B36" s="53"/>
      <c r="C36" s="56"/>
      <c r="D36" s="59" t="s">
        <v>242</v>
      </c>
      <c r="E36" s="25"/>
      <c r="F36" s="50"/>
      <c r="G36" s="66"/>
      <c r="H36" s="33"/>
      <c r="I36" s="22"/>
      <c r="J36" s="36">
        <f t="shared" si="0"/>
        <v>0</v>
      </c>
    </row>
    <row r="37" spans="1:12" s="36" customFormat="1" ht="28.8" outlineLevel="1" x14ac:dyDescent="0.3">
      <c r="A37" s="51"/>
      <c r="B37" s="53"/>
      <c r="C37" s="60"/>
      <c r="D37" s="61" t="s">
        <v>244</v>
      </c>
      <c r="E37" s="25"/>
      <c r="F37" s="50"/>
      <c r="G37" s="66"/>
      <c r="H37" s="33"/>
      <c r="I37" s="22"/>
      <c r="J37" s="36">
        <f t="shared" si="0"/>
        <v>0</v>
      </c>
    </row>
    <row r="38" spans="1:12" s="36" customFormat="1" outlineLevel="1" x14ac:dyDescent="0.3">
      <c r="A38" s="51"/>
      <c r="B38" s="53"/>
      <c r="C38" s="60"/>
      <c r="D38" s="61" t="s">
        <v>245</v>
      </c>
      <c r="E38" s="25"/>
      <c r="F38" s="50"/>
      <c r="G38" s="66"/>
      <c r="H38" s="33"/>
      <c r="I38" s="22"/>
      <c r="J38" s="36">
        <f t="shared" si="0"/>
        <v>0</v>
      </c>
    </row>
    <row r="39" spans="1:12" s="36" customFormat="1" ht="28.8" outlineLevel="1" x14ac:dyDescent="0.3">
      <c r="A39" s="51"/>
      <c r="B39" s="53"/>
      <c r="C39" s="48"/>
      <c r="D39" s="59" t="s">
        <v>728</v>
      </c>
      <c r="E39" s="25"/>
      <c r="F39" s="50"/>
      <c r="G39" s="66"/>
      <c r="H39" s="33"/>
      <c r="I39" s="22"/>
      <c r="J39" s="36">
        <f t="shared" si="0"/>
        <v>0</v>
      </c>
      <c r="K39" s="36">
        <v>5</v>
      </c>
      <c r="L39" s="14">
        <f>SUM(J35:J39)</f>
        <v>0</v>
      </c>
    </row>
    <row r="40" spans="1:12" s="36" customFormat="1" ht="28.8" outlineLevel="1" x14ac:dyDescent="0.3">
      <c r="A40" s="51"/>
      <c r="B40" s="54" t="s">
        <v>17</v>
      </c>
      <c r="C40" s="48" t="s">
        <v>18</v>
      </c>
      <c r="D40" s="59" t="s">
        <v>729</v>
      </c>
      <c r="E40" s="25"/>
      <c r="F40" s="50"/>
      <c r="G40" s="66"/>
      <c r="H40" s="33"/>
      <c r="I40" s="22"/>
      <c r="J40" s="36">
        <f t="shared" si="0"/>
        <v>0</v>
      </c>
    </row>
    <row r="41" spans="1:12" s="36" customFormat="1" ht="28.8" outlineLevel="1" x14ac:dyDescent="0.3">
      <c r="A41" s="51"/>
      <c r="B41" s="53"/>
      <c r="C41" s="56"/>
      <c r="D41" s="59" t="s">
        <v>588</v>
      </c>
      <c r="E41" s="25"/>
      <c r="F41" s="50"/>
      <c r="G41" s="66"/>
      <c r="H41" s="33"/>
      <c r="I41" s="22"/>
      <c r="J41" s="36">
        <f t="shared" si="0"/>
        <v>0</v>
      </c>
    </row>
    <row r="42" spans="1:12" s="36" customFormat="1" outlineLevel="1" x14ac:dyDescent="0.3">
      <c r="A42" s="51"/>
      <c r="B42" s="53"/>
      <c r="C42" s="56"/>
      <c r="D42" s="59" t="s">
        <v>730</v>
      </c>
      <c r="E42" s="25"/>
      <c r="F42" s="50"/>
      <c r="G42" s="66"/>
      <c r="H42" s="33"/>
      <c r="I42" s="22"/>
      <c r="J42" s="36">
        <f t="shared" si="0"/>
        <v>0</v>
      </c>
    </row>
    <row r="43" spans="1:12" s="36" customFormat="1" outlineLevel="1" x14ac:dyDescent="0.3">
      <c r="A43" s="51"/>
      <c r="B43" s="53"/>
      <c r="C43" s="56"/>
      <c r="D43" s="59" t="s">
        <v>731</v>
      </c>
      <c r="E43" s="25"/>
      <c r="F43" s="50"/>
      <c r="G43" s="66"/>
      <c r="H43" s="33"/>
      <c r="I43" s="22"/>
      <c r="J43" s="36">
        <f t="shared" si="0"/>
        <v>0</v>
      </c>
    </row>
    <row r="44" spans="1:12" s="36" customFormat="1" outlineLevel="1" x14ac:dyDescent="0.3">
      <c r="A44" s="51"/>
      <c r="B44" s="53"/>
      <c r="C44" s="56"/>
      <c r="D44" s="59" t="s">
        <v>732</v>
      </c>
      <c r="E44" s="25"/>
      <c r="F44" s="50"/>
      <c r="G44" s="66"/>
      <c r="H44" s="33"/>
      <c r="I44" s="22"/>
      <c r="J44" s="36">
        <f t="shared" si="0"/>
        <v>0</v>
      </c>
    </row>
    <row r="45" spans="1:12" s="36" customFormat="1" outlineLevel="1" x14ac:dyDescent="0.3">
      <c r="A45" s="51"/>
      <c r="B45" s="53"/>
      <c r="C45" s="56"/>
      <c r="D45" s="59" t="s">
        <v>864</v>
      </c>
      <c r="E45" s="25"/>
      <c r="F45" s="50"/>
      <c r="G45" s="66"/>
      <c r="H45" s="33"/>
      <c r="I45" s="22"/>
      <c r="J45" s="36">
        <f t="shared" si="0"/>
        <v>0</v>
      </c>
    </row>
    <row r="46" spans="1:12" s="36" customFormat="1" outlineLevel="1" x14ac:dyDescent="0.3">
      <c r="A46" s="51"/>
      <c r="B46" s="53"/>
      <c r="C46" s="56"/>
      <c r="D46" s="59" t="s">
        <v>733</v>
      </c>
      <c r="E46" s="25"/>
      <c r="F46" s="50"/>
      <c r="G46" s="66"/>
      <c r="H46" s="33"/>
      <c r="I46" s="22"/>
      <c r="J46" s="36">
        <f t="shared" si="0"/>
        <v>0</v>
      </c>
    </row>
    <row r="47" spans="1:12" s="36" customFormat="1" outlineLevel="1" x14ac:dyDescent="0.3">
      <c r="A47" s="51"/>
      <c r="B47" s="53"/>
      <c r="C47" s="56"/>
      <c r="D47" s="31" t="s">
        <v>865</v>
      </c>
      <c r="E47" s="25"/>
      <c r="F47" s="50"/>
      <c r="G47" s="66"/>
      <c r="H47" s="33"/>
      <c r="I47" s="22"/>
      <c r="J47" s="36">
        <f t="shared" si="0"/>
        <v>0</v>
      </c>
      <c r="K47" s="36">
        <v>8</v>
      </c>
      <c r="L47" s="14">
        <f>SUM(J40:J47)</f>
        <v>0</v>
      </c>
    </row>
    <row r="48" spans="1:12" s="36" customFormat="1" ht="28.8" outlineLevel="1" x14ac:dyDescent="0.3">
      <c r="A48" s="51"/>
      <c r="B48" s="53"/>
      <c r="C48" s="54" t="s">
        <v>19</v>
      </c>
      <c r="D48" s="59" t="s">
        <v>734</v>
      </c>
      <c r="E48" s="25"/>
      <c r="F48" s="50"/>
      <c r="G48" s="66"/>
      <c r="H48" s="33"/>
      <c r="I48" s="22"/>
      <c r="J48" s="36">
        <f t="shared" si="0"/>
        <v>0</v>
      </c>
    </row>
    <row r="49" spans="1:26" s="36" customFormat="1" ht="28.8" outlineLevel="1" x14ac:dyDescent="0.3">
      <c r="A49" s="52"/>
      <c r="B49" s="53"/>
      <c r="C49" s="56"/>
      <c r="D49" s="59" t="s">
        <v>867</v>
      </c>
      <c r="E49" s="25"/>
      <c r="F49" s="50"/>
      <c r="G49" s="66"/>
      <c r="H49" s="33"/>
      <c r="I49" s="22"/>
      <c r="J49" s="36">
        <f t="shared" si="0"/>
        <v>0</v>
      </c>
      <c r="O49" s="15"/>
      <c r="P49" s="15"/>
      <c r="Q49" s="15"/>
      <c r="R49" s="15"/>
      <c r="S49" s="15"/>
      <c r="T49" s="15"/>
      <c r="U49" s="15"/>
      <c r="V49" s="15"/>
      <c r="W49" s="15"/>
      <c r="X49" s="15"/>
      <c r="Z49" s="15"/>
    </row>
    <row r="50" spans="1:26" s="36" customFormat="1" outlineLevel="1" x14ac:dyDescent="0.3">
      <c r="A50" s="52"/>
      <c r="B50" s="53"/>
      <c r="C50" s="56"/>
      <c r="D50" s="59" t="s">
        <v>868</v>
      </c>
      <c r="E50" s="25"/>
      <c r="F50" s="50"/>
      <c r="G50" s="66"/>
      <c r="H50" s="33"/>
      <c r="I50" s="22"/>
      <c r="J50" s="36">
        <f t="shared" si="0"/>
        <v>0</v>
      </c>
      <c r="O50" s="15"/>
      <c r="P50" s="15"/>
      <c r="Q50" s="15"/>
      <c r="R50" s="15"/>
      <c r="S50" s="15"/>
      <c r="T50" s="15"/>
      <c r="U50" s="15"/>
      <c r="V50" s="15"/>
      <c r="W50" s="15"/>
      <c r="X50" s="15"/>
      <c r="Z50" s="15"/>
    </row>
    <row r="51" spans="1:26" s="36" customFormat="1" outlineLevel="1" x14ac:dyDescent="0.3">
      <c r="A51" s="52"/>
      <c r="B51" s="53"/>
      <c r="C51" s="56"/>
      <c r="D51" s="59" t="s">
        <v>869</v>
      </c>
      <c r="E51" s="25"/>
      <c r="F51" s="50"/>
      <c r="G51" s="66"/>
      <c r="H51" s="33"/>
      <c r="I51" s="22"/>
      <c r="J51" s="36">
        <f t="shared" si="0"/>
        <v>0</v>
      </c>
      <c r="K51" s="36">
        <v>4</v>
      </c>
      <c r="L51" s="14">
        <f>SUM(J48:J51)</f>
        <v>0</v>
      </c>
      <c r="O51" s="14"/>
      <c r="P51" s="14"/>
      <c r="Q51" s="14"/>
      <c r="R51" s="14"/>
      <c r="S51" s="14"/>
      <c r="T51" s="14"/>
      <c r="U51" s="14"/>
      <c r="V51" s="14"/>
      <c r="W51" s="14"/>
      <c r="X51" s="14"/>
    </row>
    <row r="52" spans="1:26" s="36" customFormat="1" ht="28.8" outlineLevel="1" x14ac:dyDescent="0.3">
      <c r="A52" s="52"/>
      <c r="B52" s="53"/>
      <c r="C52" s="55" t="s">
        <v>20</v>
      </c>
      <c r="D52" s="59" t="s">
        <v>737</v>
      </c>
      <c r="E52" s="25"/>
      <c r="F52" s="50"/>
      <c r="G52" s="66"/>
      <c r="H52" s="33"/>
      <c r="I52" s="22"/>
      <c r="J52" s="36">
        <f t="shared" si="0"/>
        <v>0</v>
      </c>
      <c r="K52" s="50"/>
      <c r="L52" s="50"/>
      <c r="O52" s="14"/>
      <c r="P52" s="14"/>
      <c r="Q52" s="14"/>
      <c r="R52" s="14"/>
      <c r="S52" s="14"/>
      <c r="T52" s="14"/>
      <c r="U52" s="14"/>
      <c r="V52" s="14"/>
      <c r="W52" s="14"/>
      <c r="X52" s="14"/>
    </row>
    <row r="53" spans="1:26" s="36" customFormat="1" outlineLevel="1" x14ac:dyDescent="0.3">
      <c r="A53" s="52"/>
      <c r="B53" s="53"/>
      <c r="C53" s="53"/>
      <c r="D53" s="59" t="s">
        <v>870</v>
      </c>
      <c r="E53" s="25"/>
      <c r="F53" s="50"/>
      <c r="G53" s="66"/>
      <c r="H53" s="33"/>
      <c r="I53" s="22"/>
      <c r="J53" s="36">
        <f t="shared" si="0"/>
        <v>0</v>
      </c>
      <c r="L53" s="14"/>
      <c r="O53" s="14"/>
      <c r="P53" s="14"/>
      <c r="Q53" s="14"/>
      <c r="R53" s="14"/>
      <c r="S53" s="14"/>
      <c r="T53" s="14"/>
      <c r="U53" s="14"/>
      <c r="V53" s="14"/>
      <c r="W53" s="14"/>
      <c r="X53" s="14"/>
    </row>
    <row r="54" spans="1:26" s="36" customFormat="1" ht="28.8" outlineLevel="1" x14ac:dyDescent="0.3">
      <c r="A54" s="52"/>
      <c r="B54" s="53"/>
      <c r="C54" s="53"/>
      <c r="D54" s="59" t="s">
        <v>739</v>
      </c>
      <c r="E54" s="25"/>
      <c r="F54" s="50"/>
      <c r="G54" s="66"/>
      <c r="H54" s="33"/>
      <c r="I54" s="22"/>
      <c r="J54" s="36">
        <f t="shared" si="0"/>
        <v>0</v>
      </c>
      <c r="L54" s="14"/>
      <c r="O54" s="14"/>
      <c r="P54" s="14"/>
      <c r="Q54" s="14"/>
      <c r="R54" s="14"/>
      <c r="S54" s="14"/>
      <c r="T54" s="14"/>
      <c r="U54" s="14"/>
      <c r="V54" s="14"/>
      <c r="W54" s="14"/>
      <c r="X54" s="14"/>
    </row>
    <row r="55" spans="1:26" s="36" customFormat="1" outlineLevel="1" x14ac:dyDescent="0.3">
      <c r="A55" s="52"/>
      <c r="B55" s="53"/>
      <c r="C55" s="53"/>
      <c r="D55" s="59" t="s">
        <v>740</v>
      </c>
      <c r="E55" s="25"/>
      <c r="F55" s="50"/>
      <c r="G55" s="66"/>
      <c r="H55" s="33"/>
      <c r="I55" s="22"/>
      <c r="J55" s="36">
        <f t="shared" si="0"/>
        <v>0</v>
      </c>
      <c r="L55" s="14"/>
      <c r="O55" s="14"/>
      <c r="P55" s="14"/>
      <c r="Q55" s="14"/>
      <c r="R55" s="14"/>
      <c r="S55" s="14"/>
      <c r="T55" s="14"/>
      <c r="U55" s="14"/>
      <c r="V55" s="14"/>
      <c r="W55" s="14"/>
      <c r="X55" s="14"/>
    </row>
    <row r="56" spans="1:26" s="36" customFormat="1" ht="43.2" outlineLevel="1" x14ac:dyDescent="0.3">
      <c r="A56" s="52"/>
      <c r="B56" s="53"/>
      <c r="C56" s="53"/>
      <c r="D56" s="59" t="s">
        <v>871</v>
      </c>
      <c r="E56" s="25"/>
      <c r="F56" s="50"/>
      <c r="G56" s="66"/>
      <c r="H56" s="33"/>
      <c r="I56" s="22"/>
      <c r="J56" s="36">
        <f t="shared" si="0"/>
        <v>0</v>
      </c>
      <c r="K56" s="36">
        <v>5</v>
      </c>
      <c r="L56" s="14">
        <f>SUM(J52:J56)</f>
        <v>0</v>
      </c>
      <c r="O56" s="14"/>
      <c r="P56" s="14"/>
      <c r="Q56" s="14"/>
      <c r="R56" s="14"/>
      <c r="S56" s="14"/>
      <c r="T56" s="14"/>
      <c r="U56" s="14"/>
      <c r="V56" s="14"/>
      <c r="W56" s="14"/>
      <c r="X56" s="14"/>
    </row>
    <row r="57" spans="1:26" s="36" customFormat="1" ht="28.8" outlineLevel="1" x14ac:dyDescent="0.3">
      <c r="A57" s="52"/>
      <c r="B57" s="53"/>
      <c r="C57" s="55" t="s">
        <v>21</v>
      </c>
      <c r="D57" s="59" t="s">
        <v>872</v>
      </c>
      <c r="E57" s="25"/>
      <c r="F57" s="50"/>
      <c r="G57" s="66"/>
      <c r="H57" s="33"/>
      <c r="I57" s="22"/>
      <c r="J57" s="36">
        <f t="shared" si="0"/>
        <v>0</v>
      </c>
      <c r="K57" s="50"/>
      <c r="L57" s="50"/>
    </row>
    <row r="58" spans="1:26" s="36" customFormat="1" outlineLevel="1" x14ac:dyDescent="0.3">
      <c r="A58" s="52"/>
      <c r="B58" s="53"/>
      <c r="C58" s="56"/>
      <c r="D58" s="59" t="s">
        <v>873</v>
      </c>
      <c r="E58" s="25"/>
      <c r="F58" s="50"/>
      <c r="G58" s="66"/>
      <c r="H58" s="33"/>
      <c r="I58" s="22"/>
      <c r="J58" s="36">
        <f t="shared" si="0"/>
        <v>0</v>
      </c>
      <c r="K58" s="50"/>
      <c r="L58" s="50"/>
    </row>
    <row r="59" spans="1:26" s="36" customFormat="1" ht="28.8" outlineLevel="1" x14ac:dyDescent="0.3">
      <c r="A59" s="52"/>
      <c r="B59" s="53"/>
      <c r="C59" s="56"/>
      <c r="D59" s="59" t="s">
        <v>266</v>
      </c>
      <c r="E59" s="25"/>
      <c r="F59" s="50"/>
      <c r="G59" s="66"/>
      <c r="H59" s="33"/>
      <c r="I59" s="22"/>
      <c r="J59" s="36">
        <f t="shared" si="0"/>
        <v>0</v>
      </c>
      <c r="K59" s="50"/>
      <c r="L59" s="50"/>
    </row>
    <row r="60" spans="1:26" s="36" customFormat="1" outlineLevel="1" x14ac:dyDescent="0.3">
      <c r="A60" s="52"/>
      <c r="B60" s="53"/>
      <c r="C60" s="53"/>
      <c r="D60" s="59" t="s">
        <v>267</v>
      </c>
      <c r="E60" s="25"/>
      <c r="F60" s="50"/>
      <c r="G60" s="66"/>
      <c r="H60" s="33"/>
      <c r="I60" s="22"/>
      <c r="J60" s="36">
        <f t="shared" si="0"/>
        <v>0</v>
      </c>
      <c r="K60" s="36">
        <v>4</v>
      </c>
      <c r="L60" s="14">
        <f>SUM(J57:J60)</f>
        <v>0</v>
      </c>
    </row>
    <row r="61" spans="1:26" s="36" customFormat="1" outlineLevel="1" x14ac:dyDescent="0.3">
      <c r="A61" s="52"/>
      <c r="B61" s="54" t="s">
        <v>22</v>
      </c>
      <c r="C61" s="55" t="s">
        <v>23</v>
      </c>
      <c r="D61" s="59" t="s">
        <v>744</v>
      </c>
      <c r="E61" s="25"/>
      <c r="F61" s="50"/>
      <c r="G61" s="66"/>
      <c r="H61" s="33"/>
      <c r="I61" s="22"/>
      <c r="J61" s="36">
        <f t="shared" si="0"/>
        <v>0</v>
      </c>
    </row>
    <row r="62" spans="1:26" s="36" customFormat="1" ht="100.8" outlineLevel="1" x14ac:dyDescent="0.3">
      <c r="A62" s="52"/>
      <c r="B62" s="53"/>
      <c r="C62" s="56"/>
      <c r="D62" s="59" t="s">
        <v>747</v>
      </c>
      <c r="E62" s="25"/>
      <c r="F62" s="50"/>
      <c r="G62" s="66"/>
      <c r="H62" s="33"/>
      <c r="I62" s="22"/>
      <c r="J62" s="36">
        <f t="shared" si="0"/>
        <v>0</v>
      </c>
    </row>
    <row r="63" spans="1:26" s="36" customFormat="1" ht="28.8" outlineLevel="1" x14ac:dyDescent="0.3">
      <c r="A63" s="52"/>
      <c r="B63" s="53"/>
      <c r="C63" s="56"/>
      <c r="D63" s="59" t="s">
        <v>745</v>
      </c>
      <c r="E63" s="25"/>
      <c r="F63" s="50"/>
      <c r="G63" s="66"/>
      <c r="H63" s="33"/>
      <c r="I63" s="22"/>
      <c r="J63" s="36">
        <f t="shared" si="0"/>
        <v>0</v>
      </c>
    </row>
    <row r="64" spans="1:26" s="36" customFormat="1" ht="28.8" outlineLevel="1" x14ac:dyDescent="0.3">
      <c r="A64" s="52"/>
      <c r="B64" s="53"/>
      <c r="C64" s="56"/>
      <c r="D64" s="59" t="s">
        <v>876</v>
      </c>
      <c r="E64" s="25"/>
      <c r="F64" s="50"/>
      <c r="G64" s="66"/>
      <c r="H64" s="33"/>
      <c r="I64" s="22"/>
      <c r="J64" s="36">
        <f t="shared" si="0"/>
        <v>0</v>
      </c>
      <c r="K64" s="36">
        <v>4</v>
      </c>
      <c r="L64" s="14">
        <f>SUM(J61:J64)</f>
        <v>0</v>
      </c>
    </row>
    <row r="65" spans="1:29" s="36" customFormat="1" ht="28.8" outlineLevel="1" x14ac:dyDescent="0.3">
      <c r="A65" s="52"/>
      <c r="B65" s="53"/>
      <c r="C65" s="55" t="s">
        <v>24</v>
      </c>
      <c r="D65" s="59" t="s">
        <v>877</v>
      </c>
      <c r="E65" s="25"/>
      <c r="F65" s="50"/>
      <c r="G65" s="66"/>
      <c r="H65" s="33"/>
      <c r="I65" s="22"/>
      <c r="J65" s="36">
        <f t="shared" si="0"/>
        <v>0</v>
      </c>
    </row>
    <row r="66" spans="1:29" outlineLevel="1" x14ac:dyDescent="0.3">
      <c r="A66" s="52"/>
      <c r="B66" s="53"/>
      <c r="C66" s="56"/>
      <c r="D66" s="59" t="s">
        <v>878</v>
      </c>
      <c r="E66" s="25"/>
      <c r="F66" s="50"/>
      <c r="G66" s="66"/>
      <c r="J66" s="36">
        <f t="shared" si="0"/>
        <v>0</v>
      </c>
    </row>
    <row r="67" spans="1:29" ht="28.8" outlineLevel="1" x14ac:dyDescent="0.3">
      <c r="A67" s="52"/>
      <c r="B67" s="53"/>
      <c r="C67" s="56"/>
      <c r="D67" s="59" t="s">
        <v>879</v>
      </c>
      <c r="E67" s="25"/>
      <c r="F67" s="50"/>
      <c r="G67" s="66"/>
      <c r="J67" s="36">
        <f t="shared" si="0"/>
        <v>0</v>
      </c>
    </row>
    <row r="68" spans="1:29" ht="28.8" outlineLevel="1" x14ac:dyDescent="0.3">
      <c r="A68" s="52"/>
      <c r="B68" s="53"/>
      <c r="C68" s="56"/>
      <c r="D68" s="59" t="s">
        <v>880</v>
      </c>
      <c r="E68" s="25"/>
      <c r="F68" s="50"/>
      <c r="G68" s="66"/>
      <c r="J68" s="36">
        <f t="shared" si="0"/>
        <v>0</v>
      </c>
      <c r="K68" s="36">
        <v>4</v>
      </c>
      <c r="L68" s="14">
        <f>SUM(J65:J68)</f>
        <v>0</v>
      </c>
    </row>
    <row r="69" spans="1:29" s="19" customFormat="1" x14ac:dyDescent="0.3">
      <c r="A69" s="39" t="s">
        <v>27</v>
      </c>
      <c r="B69" s="40"/>
      <c r="C69" s="39"/>
      <c r="D69" s="41"/>
      <c r="E69" s="68"/>
      <c r="F69" s="40"/>
      <c r="G69" s="67"/>
      <c r="H69" s="11"/>
      <c r="I69" s="24"/>
      <c r="J69" s="58" t="s">
        <v>47</v>
      </c>
      <c r="K69" s="58" t="s">
        <v>48</v>
      </c>
      <c r="L69" s="58" t="s">
        <v>49</v>
      </c>
      <c r="M69" s="58" t="str">
        <f>C70</f>
        <v>Voeding en groei</v>
      </c>
      <c r="N69" s="58" t="str">
        <f>C73</f>
        <v>Functies van voeding</v>
      </c>
      <c r="O69" s="58" t="str">
        <f>C74</f>
        <v>Voeding en lichaamsgewicht</v>
      </c>
      <c r="P69" s="58" t="str">
        <f>C77</f>
        <v>Eten en duurzaamheid</v>
      </c>
      <c r="Q69" s="58" t="str">
        <f>C79</f>
        <v>Voedselveiligheid</v>
      </c>
      <c r="R69" s="58" t="str">
        <f>C80</f>
        <v>Voedselproductie en bewerking</v>
      </c>
      <c r="S69" s="58" t="str">
        <f>C82</f>
        <v>Etiketten</v>
      </c>
      <c r="T69" s="58" t="str">
        <f>C84</f>
        <v>Eetgewoonten</v>
      </c>
      <c r="U69" s="58" t="str">
        <f>C88</f>
        <v>Voedsel kopen</v>
      </c>
      <c r="V69" s="58" t="str">
        <f>C89</f>
        <v>Vergelijkend warenonderzoek</v>
      </c>
      <c r="W69" s="58" t="str">
        <f>C94</f>
        <v>Eten bereiden</v>
      </c>
      <c r="X69" s="58" t="str">
        <f>C95</f>
        <v>Sociale aspecten van eten</v>
      </c>
      <c r="Y69" s="58" t="str">
        <f>C100</f>
        <v>Culturele aspecten van eten</v>
      </c>
      <c r="Z69" s="58"/>
      <c r="AA69" s="58"/>
    </row>
    <row r="70" spans="1:29" ht="28.8" outlineLevel="1" x14ac:dyDescent="0.3">
      <c r="A70" s="51"/>
      <c r="B70" s="70" t="s">
        <v>111</v>
      </c>
      <c r="C70" s="70" t="s">
        <v>112</v>
      </c>
      <c r="D70" s="59" t="s">
        <v>752</v>
      </c>
      <c r="E70" s="25"/>
      <c r="F70" s="50"/>
      <c r="G70" s="66"/>
      <c r="J70" s="36">
        <f>IF(E70="X",1,0)</f>
        <v>0</v>
      </c>
      <c r="M70" s="36">
        <f>K72</f>
        <v>3</v>
      </c>
      <c r="N70" s="36">
        <f>K73</f>
        <v>1</v>
      </c>
      <c r="O70" s="36">
        <f>K76</f>
        <v>3</v>
      </c>
      <c r="P70" s="36">
        <f>K78</f>
        <v>2</v>
      </c>
      <c r="Q70" s="36">
        <f>K79</f>
        <v>1</v>
      </c>
      <c r="R70" s="36">
        <f>K81</f>
        <v>2</v>
      </c>
      <c r="S70" s="36">
        <f>K83</f>
        <v>2</v>
      </c>
      <c r="T70" s="36">
        <f>K87</f>
        <v>4</v>
      </c>
      <c r="U70" s="36">
        <f>K88</f>
        <v>1</v>
      </c>
      <c r="V70" s="36">
        <f>K93</f>
        <v>5</v>
      </c>
      <c r="W70" s="36">
        <f>K94</f>
        <v>1</v>
      </c>
      <c r="X70" s="36">
        <f>K99</f>
        <v>5</v>
      </c>
      <c r="Y70" s="36">
        <f>K101</f>
        <v>1</v>
      </c>
    </row>
    <row r="71" spans="1:29" ht="28.8" outlineLevel="1" x14ac:dyDescent="0.3">
      <c r="A71" s="52"/>
      <c r="B71" s="53"/>
      <c r="C71" s="56"/>
      <c r="D71" s="59" t="s">
        <v>753</v>
      </c>
      <c r="E71" s="25"/>
      <c r="F71" s="50"/>
      <c r="G71" s="66"/>
      <c r="J71" s="36">
        <f t="shared" ref="J71:J101" si="2">IF(E71="X",1,0)</f>
        <v>0</v>
      </c>
      <c r="M71" s="36">
        <f>L72</f>
        <v>0</v>
      </c>
      <c r="N71" s="36">
        <f>L73</f>
        <v>0</v>
      </c>
      <c r="O71" s="36">
        <f>L76</f>
        <v>0</v>
      </c>
      <c r="P71" s="36">
        <f>L78</f>
        <v>0</v>
      </c>
      <c r="Q71" s="36">
        <f>L79</f>
        <v>0</v>
      </c>
      <c r="R71" s="36">
        <f>L81</f>
        <v>0</v>
      </c>
      <c r="S71" s="36">
        <f>L83</f>
        <v>0</v>
      </c>
      <c r="T71" s="36">
        <f>L87</f>
        <v>0</v>
      </c>
      <c r="U71" s="36">
        <f>L88</f>
        <v>0</v>
      </c>
      <c r="V71" s="36">
        <f>L93</f>
        <v>0</v>
      </c>
      <c r="W71" s="36">
        <f>L94</f>
        <v>0</v>
      </c>
      <c r="X71" s="36">
        <f>L99</f>
        <v>0</v>
      </c>
      <c r="Y71" s="36">
        <f>L101</f>
        <v>0</v>
      </c>
    </row>
    <row r="72" spans="1:29" outlineLevel="1" x14ac:dyDescent="0.3">
      <c r="A72" s="52"/>
      <c r="B72" s="53"/>
      <c r="C72" s="56"/>
      <c r="D72" s="59" t="s">
        <v>754</v>
      </c>
      <c r="E72" s="25"/>
      <c r="F72" s="50"/>
      <c r="G72" s="66"/>
      <c r="J72" s="36">
        <f t="shared" si="2"/>
        <v>0</v>
      </c>
      <c r="K72" s="14">
        <v>3</v>
      </c>
      <c r="L72" s="14">
        <f>SUM(J70:J72)</f>
        <v>0</v>
      </c>
      <c r="M72" s="63">
        <f t="shared" ref="M72:Y72" si="3">M71/M70*100</f>
        <v>0</v>
      </c>
      <c r="N72" s="63">
        <f t="shared" si="3"/>
        <v>0</v>
      </c>
      <c r="O72" s="63">
        <f t="shared" si="3"/>
        <v>0</v>
      </c>
      <c r="P72" s="63">
        <f t="shared" si="3"/>
        <v>0</v>
      </c>
      <c r="Q72" s="63">
        <f t="shared" si="3"/>
        <v>0</v>
      </c>
      <c r="R72" s="63">
        <f t="shared" si="3"/>
        <v>0</v>
      </c>
      <c r="S72" s="63">
        <f t="shared" si="3"/>
        <v>0</v>
      </c>
      <c r="T72" s="63">
        <f t="shared" si="3"/>
        <v>0</v>
      </c>
      <c r="U72" s="63">
        <f t="shared" si="3"/>
        <v>0</v>
      </c>
      <c r="V72" s="63">
        <f t="shared" si="3"/>
        <v>0</v>
      </c>
      <c r="W72" s="63">
        <f t="shared" si="3"/>
        <v>0</v>
      </c>
      <c r="X72" s="63">
        <f t="shared" si="3"/>
        <v>0</v>
      </c>
      <c r="Y72" s="63">
        <f t="shared" si="3"/>
        <v>0</v>
      </c>
    </row>
    <row r="73" spans="1:29" s="36" customFormat="1" outlineLevel="1" x14ac:dyDescent="0.3">
      <c r="A73" s="52"/>
      <c r="B73" s="53"/>
      <c r="C73" s="71" t="s">
        <v>113</v>
      </c>
      <c r="D73" s="79" t="s">
        <v>101</v>
      </c>
      <c r="E73" s="26" t="s">
        <v>101</v>
      </c>
      <c r="F73" s="50"/>
      <c r="G73" s="66"/>
      <c r="H73" s="33"/>
      <c r="I73" s="22"/>
      <c r="J73" s="36">
        <f t="shared" si="2"/>
        <v>0</v>
      </c>
      <c r="K73" s="36">
        <v>1</v>
      </c>
      <c r="L73" s="14">
        <f>SUM(J73:J73)</f>
        <v>0</v>
      </c>
      <c r="AB73" s="50"/>
      <c r="AC73" s="50"/>
    </row>
    <row r="74" spans="1:29" s="36" customFormat="1" ht="28.8" outlineLevel="1" x14ac:dyDescent="0.3">
      <c r="A74" s="52"/>
      <c r="B74" s="53"/>
      <c r="C74" s="71" t="s">
        <v>114</v>
      </c>
      <c r="D74" s="59" t="s">
        <v>755</v>
      </c>
      <c r="E74" s="25"/>
      <c r="F74" s="50"/>
      <c r="G74" s="66"/>
      <c r="H74" s="33"/>
      <c r="I74" s="22"/>
      <c r="J74" s="36">
        <f t="shared" si="2"/>
        <v>0</v>
      </c>
      <c r="L74" s="21"/>
      <c r="AB74" s="50"/>
      <c r="AC74" s="50"/>
    </row>
    <row r="75" spans="1:29" s="36" customFormat="1" ht="28.8" outlineLevel="1" x14ac:dyDescent="0.3">
      <c r="A75" s="52"/>
      <c r="B75" s="53"/>
      <c r="C75" s="56"/>
      <c r="D75" s="59" t="s">
        <v>756</v>
      </c>
      <c r="E75" s="25"/>
      <c r="F75" s="50"/>
      <c r="G75" s="66"/>
      <c r="H75" s="33"/>
      <c r="I75" s="22"/>
      <c r="J75" s="36">
        <f t="shared" si="2"/>
        <v>0</v>
      </c>
      <c r="L75" s="21"/>
      <c r="AB75" s="50"/>
      <c r="AC75" s="50"/>
    </row>
    <row r="76" spans="1:29" s="36" customFormat="1" ht="28.8" outlineLevel="1" x14ac:dyDescent="0.3">
      <c r="A76" s="52"/>
      <c r="B76" s="53"/>
      <c r="C76" s="56"/>
      <c r="D76" s="59" t="s">
        <v>329</v>
      </c>
      <c r="E76" s="25"/>
      <c r="F76" s="50"/>
      <c r="G76" s="66"/>
      <c r="H76" s="33"/>
      <c r="I76" s="22"/>
      <c r="J76" s="36">
        <f t="shared" si="2"/>
        <v>0</v>
      </c>
      <c r="K76" s="36">
        <v>3</v>
      </c>
      <c r="L76" s="14">
        <f>SUM(J74:J76)</f>
        <v>0</v>
      </c>
      <c r="AB76" s="50"/>
      <c r="AC76" s="50"/>
    </row>
    <row r="77" spans="1:29" s="36" customFormat="1" ht="28.8" outlineLevel="1" x14ac:dyDescent="0.3">
      <c r="A77" s="52"/>
      <c r="B77" s="71" t="s">
        <v>115</v>
      </c>
      <c r="C77" s="71" t="s">
        <v>116</v>
      </c>
      <c r="D77" s="79" t="s">
        <v>757</v>
      </c>
      <c r="E77" s="25"/>
      <c r="F77" s="50"/>
      <c r="G77" s="66"/>
      <c r="H77" s="33"/>
      <c r="I77" s="22"/>
      <c r="J77" s="36">
        <f t="shared" si="2"/>
        <v>0</v>
      </c>
      <c r="K77" s="50"/>
      <c r="L77" s="50"/>
      <c r="AB77" s="50"/>
      <c r="AC77" s="50"/>
    </row>
    <row r="78" spans="1:29" s="36" customFormat="1" outlineLevel="1" x14ac:dyDescent="0.3">
      <c r="A78" s="52"/>
      <c r="B78" s="70"/>
      <c r="C78" s="56"/>
      <c r="D78" s="59" t="s">
        <v>332</v>
      </c>
      <c r="E78" s="25"/>
      <c r="F78" s="50"/>
      <c r="G78" s="66"/>
      <c r="H78" s="33"/>
      <c r="I78" s="22"/>
      <c r="J78" s="36">
        <f t="shared" si="2"/>
        <v>0</v>
      </c>
      <c r="K78" s="36">
        <v>2</v>
      </c>
      <c r="L78" s="14">
        <f>SUM(J77:J78)</f>
        <v>0</v>
      </c>
      <c r="AB78" s="50"/>
      <c r="AC78" s="50"/>
    </row>
    <row r="79" spans="1:29" s="36" customFormat="1" ht="28.8" outlineLevel="1" x14ac:dyDescent="0.3">
      <c r="A79" s="52"/>
      <c r="B79" s="53"/>
      <c r="C79" s="71" t="s">
        <v>117</v>
      </c>
      <c r="D79" s="59" t="s">
        <v>881</v>
      </c>
      <c r="E79" s="25"/>
      <c r="F79" s="50"/>
      <c r="G79" s="66"/>
      <c r="H79" s="33"/>
      <c r="I79" s="22"/>
      <c r="J79" s="36">
        <f t="shared" si="2"/>
        <v>0</v>
      </c>
      <c r="K79" s="36">
        <v>1</v>
      </c>
      <c r="L79" s="14">
        <f>SUM(J79:J79)</f>
        <v>0</v>
      </c>
      <c r="AB79" s="50"/>
      <c r="AC79" s="50"/>
    </row>
    <row r="80" spans="1:29" s="36" customFormat="1" ht="28.8" outlineLevel="1" x14ac:dyDescent="0.3">
      <c r="A80" s="51"/>
      <c r="B80" s="53"/>
      <c r="C80" s="71" t="s">
        <v>118</v>
      </c>
      <c r="D80" s="59" t="s">
        <v>758</v>
      </c>
      <c r="E80" s="25"/>
      <c r="F80" s="50"/>
      <c r="G80" s="66"/>
      <c r="H80" s="33"/>
      <c r="I80" s="22"/>
      <c r="J80" s="36">
        <f t="shared" si="2"/>
        <v>0</v>
      </c>
      <c r="AB80" s="50"/>
      <c r="AC80" s="50"/>
    </row>
    <row r="81" spans="1:29" s="36" customFormat="1" ht="28.8" outlineLevel="1" x14ac:dyDescent="0.3">
      <c r="A81" s="51"/>
      <c r="B81" s="53"/>
      <c r="C81" s="56"/>
      <c r="D81" s="59" t="s">
        <v>760</v>
      </c>
      <c r="E81" s="25"/>
      <c r="F81" s="50"/>
      <c r="G81" s="66"/>
      <c r="H81" s="33"/>
      <c r="I81" s="22"/>
      <c r="J81" s="36">
        <f t="shared" si="2"/>
        <v>0</v>
      </c>
      <c r="K81" s="36">
        <v>2</v>
      </c>
      <c r="L81" s="14">
        <f>SUM(J80:J81)</f>
        <v>0</v>
      </c>
      <c r="AB81" s="50"/>
      <c r="AC81" s="50"/>
    </row>
    <row r="82" spans="1:29" s="36" customFormat="1" ht="28.8" outlineLevel="1" x14ac:dyDescent="0.3">
      <c r="A82" s="51"/>
      <c r="B82" s="53"/>
      <c r="C82" s="71" t="s">
        <v>119</v>
      </c>
      <c r="D82" s="61" t="s">
        <v>761</v>
      </c>
      <c r="E82" s="25"/>
      <c r="F82" s="50"/>
      <c r="G82" s="66"/>
      <c r="H82" s="33"/>
      <c r="I82" s="22"/>
      <c r="J82" s="36">
        <f t="shared" si="2"/>
        <v>0</v>
      </c>
      <c r="K82" s="50"/>
      <c r="L82" s="50"/>
      <c r="AB82" s="50"/>
      <c r="AC82" s="50"/>
    </row>
    <row r="83" spans="1:29" s="36" customFormat="1" outlineLevel="1" x14ac:dyDescent="0.3">
      <c r="A83" s="51"/>
      <c r="B83" s="53"/>
      <c r="C83" s="56"/>
      <c r="D83" s="92" t="s">
        <v>762</v>
      </c>
      <c r="E83" s="25"/>
      <c r="F83" s="50"/>
      <c r="G83" s="66"/>
      <c r="H83" s="33"/>
      <c r="I83" s="22"/>
      <c r="J83" s="36">
        <f t="shared" si="2"/>
        <v>0</v>
      </c>
      <c r="K83" s="36">
        <v>2</v>
      </c>
      <c r="L83" s="14">
        <f>SUM(J82:J83)</f>
        <v>0</v>
      </c>
      <c r="AB83" s="50"/>
      <c r="AC83" s="50"/>
    </row>
    <row r="84" spans="1:29" s="36" customFormat="1" ht="28.8" outlineLevel="1" x14ac:dyDescent="0.3">
      <c r="A84" s="51"/>
      <c r="B84" s="71" t="s">
        <v>120</v>
      </c>
      <c r="C84" s="71" t="s">
        <v>121</v>
      </c>
      <c r="D84" s="59" t="s">
        <v>763</v>
      </c>
      <c r="E84" s="25"/>
      <c r="F84" s="50"/>
      <c r="G84" s="66"/>
      <c r="H84" s="33"/>
      <c r="I84" s="22"/>
      <c r="J84" s="36">
        <f t="shared" si="2"/>
        <v>0</v>
      </c>
      <c r="AB84" s="50"/>
      <c r="AC84" s="50"/>
    </row>
    <row r="85" spans="1:29" s="36" customFormat="1" outlineLevel="1" x14ac:dyDescent="0.3">
      <c r="A85" s="51"/>
      <c r="B85" s="70"/>
      <c r="C85" s="70"/>
      <c r="D85" s="59" t="s">
        <v>764</v>
      </c>
      <c r="E85" s="25"/>
      <c r="F85" s="50"/>
      <c r="G85" s="66"/>
      <c r="H85" s="33"/>
      <c r="I85" s="22"/>
      <c r="J85" s="36">
        <f t="shared" si="2"/>
        <v>0</v>
      </c>
      <c r="AB85" s="50"/>
      <c r="AC85" s="50"/>
    </row>
    <row r="86" spans="1:29" s="36" customFormat="1" outlineLevel="1" x14ac:dyDescent="0.3">
      <c r="A86" s="51"/>
      <c r="B86" s="70"/>
      <c r="C86" s="70"/>
      <c r="D86" s="59" t="s">
        <v>882</v>
      </c>
      <c r="E86" s="25"/>
      <c r="F86" s="50"/>
      <c r="G86" s="66"/>
      <c r="H86" s="33"/>
      <c r="I86" s="22"/>
      <c r="J86" s="36">
        <f t="shared" si="2"/>
        <v>0</v>
      </c>
      <c r="AB86" s="50"/>
      <c r="AC86" s="50"/>
    </row>
    <row r="87" spans="1:29" s="36" customFormat="1" ht="28.8" outlineLevel="1" x14ac:dyDescent="0.3">
      <c r="A87" s="51"/>
      <c r="B87" s="70"/>
      <c r="C87" s="70"/>
      <c r="D87" s="59" t="s">
        <v>883</v>
      </c>
      <c r="E87" s="25"/>
      <c r="F87" s="50"/>
      <c r="G87" s="66"/>
      <c r="H87" s="33"/>
      <c r="I87" s="22"/>
      <c r="J87" s="36">
        <f t="shared" si="2"/>
        <v>0</v>
      </c>
      <c r="K87" s="36">
        <v>4</v>
      </c>
      <c r="L87" s="14">
        <f>SUM(J84:J87)</f>
        <v>0</v>
      </c>
      <c r="AB87" s="50"/>
      <c r="AC87" s="50"/>
    </row>
    <row r="88" spans="1:29" ht="43.2" outlineLevel="1" x14ac:dyDescent="0.3">
      <c r="A88" s="51"/>
      <c r="B88" s="53"/>
      <c r="C88" s="71" t="s">
        <v>122</v>
      </c>
      <c r="D88" s="79" t="s">
        <v>1189</v>
      </c>
      <c r="E88" s="25"/>
      <c r="F88" s="50"/>
      <c r="G88" s="66"/>
      <c r="J88" s="36">
        <f t="shared" si="2"/>
        <v>0</v>
      </c>
      <c r="K88" s="36">
        <v>1</v>
      </c>
      <c r="L88" s="14">
        <f t="shared" ref="L88" si="4">SUM(J88:J88)</f>
        <v>0</v>
      </c>
    </row>
    <row r="89" spans="1:29" ht="28.8" outlineLevel="1" x14ac:dyDescent="0.3">
      <c r="A89" s="51"/>
      <c r="B89" s="53"/>
      <c r="C89" s="71" t="s">
        <v>123</v>
      </c>
      <c r="D89" s="59" t="s">
        <v>765</v>
      </c>
      <c r="E89" s="25"/>
      <c r="F89" s="50"/>
      <c r="G89" s="66"/>
      <c r="J89" s="36">
        <f t="shared" si="2"/>
        <v>0</v>
      </c>
      <c r="K89" s="50"/>
      <c r="L89" s="50"/>
    </row>
    <row r="90" spans="1:29" ht="28.8" outlineLevel="1" x14ac:dyDescent="0.3">
      <c r="A90" s="51"/>
      <c r="B90" s="53"/>
      <c r="C90" s="70"/>
      <c r="D90" s="59" t="s">
        <v>766</v>
      </c>
      <c r="E90" s="25"/>
      <c r="F90" s="50"/>
      <c r="G90" s="66"/>
      <c r="J90" s="36">
        <f t="shared" si="2"/>
        <v>0</v>
      </c>
      <c r="K90" s="50"/>
      <c r="L90" s="50"/>
    </row>
    <row r="91" spans="1:29" outlineLevel="1" x14ac:dyDescent="0.3">
      <c r="A91" s="51"/>
      <c r="B91" s="53"/>
      <c r="C91" s="70"/>
      <c r="D91" s="59" t="s">
        <v>344</v>
      </c>
      <c r="E91" s="25"/>
      <c r="F91" s="50"/>
      <c r="G91" s="66"/>
      <c r="J91" s="36">
        <f t="shared" si="2"/>
        <v>0</v>
      </c>
      <c r="K91" s="50"/>
      <c r="L91" s="50"/>
    </row>
    <row r="92" spans="1:29" outlineLevel="1" x14ac:dyDescent="0.3">
      <c r="A92" s="51"/>
      <c r="B92" s="53"/>
      <c r="C92" s="70"/>
      <c r="D92" s="59" t="s">
        <v>346</v>
      </c>
      <c r="E92" s="25"/>
      <c r="F92" s="50"/>
      <c r="G92" s="66"/>
      <c r="J92" s="36">
        <f t="shared" si="2"/>
        <v>0</v>
      </c>
      <c r="K92" s="50"/>
      <c r="L92" s="50"/>
    </row>
    <row r="93" spans="1:29" outlineLevel="1" x14ac:dyDescent="0.3">
      <c r="A93" s="51"/>
      <c r="B93" s="53"/>
      <c r="C93" s="56"/>
      <c r="D93" s="59" t="s">
        <v>347</v>
      </c>
      <c r="E93" s="25"/>
      <c r="F93" s="50"/>
      <c r="G93" s="66"/>
      <c r="J93" s="36">
        <f t="shared" si="2"/>
        <v>0</v>
      </c>
      <c r="K93" s="36">
        <v>5</v>
      </c>
      <c r="L93" s="14">
        <f>SUM(J89:J93)</f>
        <v>0</v>
      </c>
    </row>
    <row r="94" spans="1:29" ht="86.4" outlineLevel="1" x14ac:dyDescent="0.3">
      <c r="A94" s="51"/>
      <c r="B94" s="53"/>
      <c r="C94" s="71" t="s">
        <v>124</v>
      </c>
      <c r="D94" s="59" t="s">
        <v>885</v>
      </c>
      <c r="E94" s="25"/>
      <c r="F94" s="50"/>
      <c r="G94" s="66"/>
      <c r="J94" s="36">
        <f t="shared" si="2"/>
        <v>0</v>
      </c>
      <c r="K94" s="36">
        <v>1</v>
      </c>
      <c r="L94" s="14">
        <f>SUM(J94:J94)</f>
        <v>0</v>
      </c>
    </row>
    <row r="95" spans="1:29" ht="28.8" outlineLevel="1" x14ac:dyDescent="0.3">
      <c r="A95" s="51"/>
      <c r="B95" s="53"/>
      <c r="C95" s="71" t="s">
        <v>125</v>
      </c>
      <c r="D95" s="59" t="s">
        <v>767</v>
      </c>
      <c r="E95" s="25"/>
      <c r="F95" s="50"/>
      <c r="G95" s="66"/>
      <c r="J95" s="36">
        <f t="shared" si="2"/>
        <v>0</v>
      </c>
    </row>
    <row r="96" spans="1:29" outlineLevel="1" x14ac:dyDescent="0.3">
      <c r="A96" s="52"/>
      <c r="B96" s="53"/>
      <c r="C96" s="56"/>
      <c r="D96" s="59" t="s">
        <v>349</v>
      </c>
      <c r="E96" s="25"/>
      <c r="F96" s="50"/>
      <c r="G96" s="66"/>
      <c r="J96" s="36">
        <f t="shared" si="2"/>
        <v>0</v>
      </c>
      <c r="O96" s="15"/>
      <c r="P96" s="15"/>
      <c r="Q96" s="15"/>
      <c r="R96" s="15"/>
      <c r="S96" s="15"/>
      <c r="T96" s="15"/>
      <c r="U96" s="15"/>
      <c r="V96" s="15"/>
      <c r="W96" s="15"/>
      <c r="X96" s="15"/>
      <c r="Z96" s="15"/>
    </row>
    <row r="97" spans="1:27" outlineLevel="1" x14ac:dyDescent="0.3">
      <c r="A97" s="52"/>
      <c r="B97" s="53"/>
      <c r="C97" s="56"/>
      <c r="D97" s="59" t="s">
        <v>350</v>
      </c>
      <c r="E97" s="25"/>
      <c r="F97" s="50"/>
      <c r="G97" s="66"/>
      <c r="J97" s="36">
        <f t="shared" si="2"/>
        <v>0</v>
      </c>
      <c r="O97" s="15"/>
      <c r="P97" s="15"/>
      <c r="Q97" s="15"/>
      <c r="R97" s="15"/>
      <c r="S97" s="15"/>
      <c r="T97" s="15"/>
      <c r="U97" s="15"/>
      <c r="V97" s="15"/>
      <c r="W97" s="15"/>
      <c r="X97" s="15"/>
      <c r="Z97" s="15"/>
    </row>
    <row r="98" spans="1:27" outlineLevel="1" x14ac:dyDescent="0.3">
      <c r="A98" s="52"/>
      <c r="B98" s="53"/>
      <c r="C98" s="56"/>
      <c r="D98" s="59" t="s">
        <v>768</v>
      </c>
      <c r="E98" s="25"/>
      <c r="F98" s="50"/>
      <c r="G98" s="66"/>
      <c r="J98" s="36">
        <f t="shared" si="2"/>
        <v>0</v>
      </c>
      <c r="O98" s="15"/>
      <c r="P98" s="15"/>
      <c r="Q98" s="15"/>
      <c r="R98" s="15"/>
      <c r="S98" s="15"/>
      <c r="T98" s="15"/>
      <c r="U98" s="15"/>
      <c r="V98" s="15"/>
      <c r="W98" s="15"/>
      <c r="X98" s="15"/>
      <c r="Z98" s="15"/>
    </row>
    <row r="99" spans="1:27" ht="28.8" outlineLevel="1" x14ac:dyDescent="0.3">
      <c r="A99" s="52"/>
      <c r="B99" s="53"/>
      <c r="C99" s="56"/>
      <c r="D99" s="59" t="s">
        <v>351</v>
      </c>
      <c r="E99" s="25"/>
      <c r="F99" s="50"/>
      <c r="G99" s="66"/>
      <c r="J99" s="36">
        <f t="shared" si="2"/>
        <v>0</v>
      </c>
      <c r="K99" s="36">
        <v>5</v>
      </c>
      <c r="L99" s="14">
        <f>SUM(J95:J99)</f>
        <v>0</v>
      </c>
      <c r="O99" s="14"/>
      <c r="P99" s="14"/>
      <c r="Q99" s="14"/>
      <c r="R99" s="14"/>
      <c r="S99" s="14"/>
      <c r="T99" s="14"/>
      <c r="U99" s="14"/>
      <c r="V99" s="14"/>
      <c r="W99" s="14"/>
      <c r="X99" s="14"/>
    </row>
    <row r="100" spans="1:27" ht="28.8" outlineLevel="1" x14ac:dyDescent="0.3">
      <c r="A100" s="52"/>
      <c r="B100" s="53"/>
      <c r="C100" s="71" t="s">
        <v>126</v>
      </c>
      <c r="D100" s="59" t="s">
        <v>769</v>
      </c>
      <c r="E100" s="25"/>
      <c r="F100" s="50"/>
      <c r="G100" s="66"/>
      <c r="J100" s="36">
        <f t="shared" si="2"/>
        <v>0</v>
      </c>
      <c r="L100" s="14"/>
      <c r="O100" s="14"/>
      <c r="P100" s="14"/>
      <c r="Q100" s="14"/>
      <c r="R100" s="14"/>
      <c r="S100" s="14"/>
      <c r="T100" s="14"/>
      <c r="U100" s="14"/>
      <c r="V100" s="14"/>
      <c r="W100" s="14"/>
      <c r="X100" s="14"/>
    </row>
    <row r="101" spans="1:27" ht="28.8" outlineLevel="1" x14ac:dyDescent="0.3">
      <c r="A101" s="52"/>
      <c r="B101" s="53"/>
      <c r="C101" s="50"/>
      <c r="D101" s="59" t="s">
        <v>770</v>
      </c>
      <c r="E101" s="25"/>
      <c r="F101" s="50"/>
      <c r="G101" s="66"/>
      <c r="J101" s="36">
        <f t="shared" si="2"/>
        <v>0</v>
      </c>
      <c r="K101" s="36">
        <v>1</v>
      </c>
      <c r="L101" s="14">
        <f>SUM(J101:J101)</f>
        <v>0</v>
      </c>
      <c r="O101" s="14"/>
      <c r="P101" s="14"/>
      <c r="Q101" s="14"/>
      <c r="R101" s="14"/>
      <c r="S101" s="14"/>
      <c r="T101" s="14"/>
      <c r="U101" s="14"/>
      <c r="V101" s="14"/>
      <c r="W101" s="14"/>
      <c r="X101" s="14"/>
    </row>
    <row r="102" spans="1:27" s="19" customFormat="1" x14ac:dyDescent="0.3">
      <c r="A102" s="42" t="s">
        <v>108</v>
      </c>
      <c r="B102" s="43"/>
      <c r="C102" s="42"/>
      <c r="D102" s="44"/>
      <c r="E102" s="47"/>
      <c r="F102" s="43"/>
      <c r="G102" s="65"/>
      <c r="H102" s="11"/>
      <c r="I102" s="24"/>
      <c r="J102" s="58" t="s">
        <v>47</v>
      </c>
      <c r="K102" s="58" t="s">
        <v>48</v>
      </c>
      <c r="L102" s="58" t="s">
        <v>49</v>
      </c>
      <c r="M102" s="58" t="str">
        <f>B103</f>
        <v>Op de leer-/werkplek</v>
      </c>
      <c r="N102" s="58" t="str">
        <f>B108</f>
        <v>Tijdens de pauze</v>
      </c>
      <c r="O102" s="58" t="str">
        <f>B112</f>
        <v>Bij bewegingsonderwijs</v>
      </c>
      <c r="P102" s="58" t="str">
        <f>B116</f>
        <v>Bij transport</v>
      </c>
      <c r="Q102" s="58" t="str">
        <f>B119</f>
        <v>In vrije tijd</v>
      </c>
      <c r="R102" s="58"/>
      <c r="S102" s="58"/>
      <c r="T102" s="58"/>
      <c r="U102" s="58"/>
      <c r="V102" s="58"/>
      <c r="W102" s="58"/>
      <c r="X102" s="58"/>
      <c r="Y102" s="58"/>
      <c r="Z102" s="58"/>
      <c r="AA102" s="58"/>
    </row>
    <row r="103" spans="1:27" outlineLevel="1" x14ac:dyDescent="0.3">
      <c r="A103" s="51"/>
      <c r="B103" s="142" t="s">
        <v>462</v>
      </c>
      <c r="C103" s="143"/>
      <c r="D103" s="59" t="s">
        <v>771</v>
      </c>
      <c r="E103" s="25"/>
      <c r="F103" s="50"/>
      <c r="G103" s="66"/>
      <c r="J103" s="36">
        <f>IF(E103="X",1,0)</f>
        <v>0</v>
      </c>
      <c r="M103" s="36">
        <f>K107</f>
        <v>5</v>
      </c>
      <c r="N103" s="36">
        <f>K111</f>
        <v>4</v>
      </c>
      <c r="O103" s="36">
        <f>K115</f>
        <v>4</v>
      </c>
      <c r="P103" s="36">
        <f>K118</f>
        <v>3</v>
      </c>
      <c r="Q103" s="36">
        <f>K122</f>
        <v>4</v>
      </c>
    </row>
    <row r="104" spans="1:27" ht="28.8" outlineLevel="1" x14ac:dyDescent="0.3">
      <c r="A104" s="52"/>
      <c r="B104" s="144"/>
      <c r="C104" s="145"/>
      <c r="D104" s="59" t="s">
        <v>488</v>
      </c>
      <c r="E104" s="25"/>
      <c r="F104" s="50"/>
      <c r="G104" s="66"/>
      <c r="J104" s="36">
        <f t="shared" ref="J104:J122" si="5">IF(E104="X",1,0)</f>
        <v>0</v>
      </c>
      <c r="M104" s="36">
        <f>L107</f>
        <v>0</v>
      </c>
      <c r="N104" s="36">
        <f>L111</f>
        <v>0</v>
      </c>
      <c r="O104" s="36">
        <f>L115</f>
        <v>0</v>
      </c>
      <c r="P104" s="36">
        <f>L118</f>
        <v>0</v>
      </c>
      <c r="Q104" s="36">
        <f>L122</f>
        <v>0</v>
      </c>
    </row>
    <row r="105" spans="1:27" outlineLevel="1" x14ac:dyDescent="0.3">
      <c r="A105" s="52"/>
      <c r="B105" s="144"/>
      <c r="C105" s="145"/>
      <c r="D105" s="59" t="s">
        <v>489</v>
      </c>
      <c r="E105" s="25"/>
      <c r="F105" s="50"/>
      <c r="G105" s="66"/>
      <c r="J105" s="36">
        <f t="shared" si="5"/>
        <v>0</v>
      </c>
      <c r="M105" s="63">
        <f>M104/M103*100</f>
        <v>0</v>
      </c>
      <c r="N105" s="63">
        <f>N104/N103*100</f>
        <v>0</v>
      </c>
      <c r="O105" s="63">
        <f>O104/O103*100</f>
        <v>0</v>
      </c>
      <c r="P105" s="63">
        <f>P104/P103*100</f>
        <v>0</v>
      </c>
      <c r="Q105" s="63">
        <f>Q104/Q103*100</f>
        <v>0</v>
      </c>
    </row>
    <row r="106" spans="1:27" ht="28.8" outlineLevel="1" x14ac:dyDescent="0.3">
      <c r="A106" s="52"/>
      <c r="B106" s="144"/>
      <c r="C106" s="145"/>
      <c r="D106" s="59" t="s">
        <v>490</v>
      </c>
      <c r="E106" s="25"/>
      <c r="F106" s="50"/>
      <c r="G106" s="66"/>
      <c r="J106" s="36">
        <f t="shared" si="5"/>
        <v>0</v>
      </c>
      <c r="M106" s="63"/>
      <c r="N106" s="63"/>
      <c r="O106" s="63"/>
      <c r="P106" s="63"/>
      <c r="Q106" s="63"/>
    </row>
    <row r="107" spans="1:27" outlineLevel="1" x14ac:dyDescent="0.3">
      <c r="A107" s="52"/>
      <c r="B107" s="144"/>
      <c r="C107" s="145"/>
      <c r="D107" s="59" t="s">
        <v>772</v>
      </c>
      <c r="E107" s="25"/>
      <c r="F107" s="50"/>
      <c r="G107" s="66"/>
      <c r="J107" s="36">
        <f t="shared" si="5"/>
        <v>0</v>
      </c>
      <c r="K107" s="14">
        <v>5</v>
      </c>
      <c r="L107" s="14">
        <f>SUM(J103:J107)</f>
        <v>0</v>
      </c>
      <c r="M107" s="50"/>
      <c r="N107" s="50"/>
      <c r="O107" s="50"/>
      <c r="P107" s="50"/>
      <c r="Q107" s="50"/>
      <c r="R107" s="63"/>
      <c r="S107" s="63"/>
      <c r="T107" s="63"/>
      <c r="U107" s="63"/>
      <c r="V107" s="63"/>
      <c r="W107" s="63"/>
      <c r="X107" s="63"/>
      <c r="Y107" s="63"/>
      <c r="Z107" s="63"/>
      <c r="AA107" s="63"/>
    </row>
    <row r="108" spans="1:27" s="36" customFormat="1" ht="28.8" outlineLevel="1" x14ac:dyDescent="0.3">
      <c r="A108" s="52"/>
      <c r="B108" s="142" t="s">
        <v>463</v>
      </c>
      <c r="C108" s="143"/>
      <c r="D108" s="59" t="s">
        <v>886</v>
      </c>
      <c r="E108" s="25"/>
      <c r="F108" s="50"/>
      <c r="G108" s="66"/>
      <c r="H108" s="33"/>
      <c r="I108" s="22"/>
      <c r="J108" s="36">
        <f t="shared" si="5"/>
        <v>0</v>
      </c>
    </row>
    <row r="109" spans="1:27" s="36" customFormat="1" ht="28.8" outlineLevel="1" x14ac:dyDescent="0.3">
      <c r="A109" s="52"/>
      <c r="B109" s="144"/>
      <c r="C109" s="145"/>
      <c r="D109" s="59" t="s">
        <v>774</v>
      </c>
      <c r="E109" s="25"/>
      <c r="F109" s="50"/>
      <c r="G109" s="66"/>
      <c r="H109" s="33"/>
      <c r="I109" s="22"/>
      <c r="J109" s="36">
        <f t="shared" si="5"/>
        <v>0</v>
      </c>
    </row>
    <row r="110" spans="1:27" s="36" customFormat="1" outlineLevel="1" x14ac:dyDescent="0.3">
      <c r="A110" s="52"/>
      <c r="B110" s="144"/>
      <c r="C110" s="145"/>
      <c r="D110" s="59" t="s">
        <v>494</v>
      </c>
      <c r="E110" s="25"/>
      <c r="F110" s="50"/>
      <c r="G110" s="66"/>
      <c r="H110" s="33"/>
      <c r="I110" s="22"/>
      <c r="J110" s="36">
        <f t="shared" si="5"/>
        <v>0</v>
      </c>
    </row>
    <row r="111" spans="1:27" s="36" customFormat="1" ht="28.8" outlineLevel="1" x14ac:dyDescent="0.3">
      <c r="A111" s="52"/>
      <c r="B111" s="144"/>
      <c r="C111" s="145"/>
      <c r="D111" s="59" t="s">
        <v>887</v>
      </c>
      <c r="E111" s="25"/>
      <c r="F111" s="50"/>
      <c r="G111" s="66"/>
      <c r="H111" s="33"/>
      <c r="I111" s="22"/>
      <c r="J111" s="36">
        <f t="shared" si="5"/>
        <v>0</v>
      </c>
      <c r="K111" s="36">
        <v>4</v>
      </c>
      <c r="L111" s="14">
        <f>SUM(J108:J111)</f>
        <v>0</v>
      </c>
    </row>
    <row r="112" spans="1:27" s="36" customFormat="1" ht="28.8" outlineLevel="1" x14ac:dyDescent="0.3">
      <c r="A112" s="51"/>
      <c r="B112" s="142" t="s">
        <v>464</v>
      </c>
      <c r="C112" s="143"/>
      <c r="D112" s="59" t="s">
        <v>890</v>
      </c>
      <c r="E112" s="25"/>
      <c r="F112" s="50"/>
      <c r="G112" s="66"/>
      <c r="H112" s="33"/>
      <c r="I112" s="22"/>
      <c r="J112" s="36">
        <f t="shared" si="5"/>
        <v>0</v>
      </c>
    </row>
    <row r="113" spans="1:27" s="36" customFormat="1" ht="43.2" outlineLevel="1" x14ac:dyDescent="0.3">
      <c r="A113" s="51"/>
      <c r="B113" s="144"/>
      <c r="C113" s="145"/>
      <c r="D113" s="59" t="s">
        <v>891</v>
      </c>
      <c r="E113" s="25"/>
      <c r="F113" s="50"/>
      <c r="G113" s="66"/>
      <c r="H113" s="33"/>
      <c r="I113" s="22"/>
      <c r="J113" s="36">
        <f t="shared" si="5"/>
        <v>0</v>
      </c>
    </row>
    <row r="114" spans="1:27" s="36" customFormat="1" outlineLevel="1" x14ac:dyDescent="0.3">
      <c r="A114" s="51"/>
      <c r="B114" s="144"/>
      <c r="C114" s="145"/>
      <c r="D114" s="59" t="s">
        <v>889</v>
      </c>
      <c r="E114" s="25"/>
      <c r="F114" s="50"/>
      <c r="G114" s="66"/>
      <c r="H114" s="33"/>
      <c r="I114" s="22"/>
      <c r="J114" s="36">
        <f t="shared" si="5"/>
        <v>0</v>
      </c>
    </row>
    <row r="115" spans="1:27" s="36" customFormat="1" ht="28.8" outlineLevel="1" x14ac:dyDescent="0.3">
      <c r="A115" s="51"/>
      <c r="B115" s="144"/>
      <c r="C115" s="145"/>
      <c r="D115" s="59" t="s">
        <v>892</v>
      </c>
      <c r="E115" s="25"/>
      <c r="F115" s="50"/>
      <c r="G115" s="66"/>
      <c r="H115" s="33"/>
      <c r="I115" s="22"/>
      <c r="J115" s="36">
        <f t="shared" si="5"/>
        <v>0</v>
      </c>
      <c r="K115" s="36">
        <v>4</v>
      </c>
      <c r="L115" s="14">
        <f>SUM(J112:J115)</f>
        <v>0</v>
      </c>
    </row>
    <row r="116" spans="1:27" s="36" customFormat="1" outlineLevel="1" x14ac:dyDescent="0.3">
      <c r="A116" s="51"/>
      <c r="B116" s="142" t="s">
        <v>465</v>
      </c>
      <c r="C116" s="143"/>
      <c r="D116" s="59" t="s">
        <v>894</v>
      </c>
      <c r="E116" s="25"/>
      <c r="F116" s="50"/>
      <c r="G116" s="66"/>
      <c r="H116" s="33"/>
      <c r="I116" s="22"/>
      <c r="J116" s="36">
        <f t="shared" si="5"/>
        <v>0</v>
      </c>
    </row>
    <row r="117" spans="1:27" s="36" customFormat="1" outlineLevel="1" x14ac:dyDescent="0.3">
      <c r="A117" s="51"/>
      <c r="B117" s="144"/>
      <c r="C117" s="145"/>
      <c r="D117" s="59" t="s">
        <v>779</v>
      </c>
      <c r="E117" s="25"/>
      <c r="F117" s="50"/>
      <c r="G117" s="66"/>
      <c r="H117" s="33"/>
      <c r="I117" s="22"/>
      <c r="J117" s="36">
        <f t="shared" si="5"/>
        <v>0</v>
      </c>
    </row>
    <row r="118" spans="1:27" s="36" customFormat="1" ht="28.8" outlineLevel="1" x14ac:dyDescent="0.3">
      <c r="A118" s="51"/>
      <c r="B118" s="144"/>
      <c r="C118" s="145"/>
      <c r="D118" s="59" t="s">
        <v>893</v>
      </c>
      <c r="E118" s="25"/>
      <c r="F118" s="50"/>
      <c r="G118" s="66"/>
      <c r="H118" s="33"/>
      <c r="I118" s="22"/>
      <c r="J118" s="36">
        <f t="shared" si="5"/>
        <v>0</v>
      </c>
      <c r="K118" s="36">
        <v>3</v>
      </c>
      <c r="L118" s="14">
        <f>SUM(J116:J118)</f>
        <v>0</v>
      </c>
    </row>
    <row r="119" spans="1:27" s="36" customFormat="1" ht="28.8" outlineLevel="1" x14ac:dyDescent="0.3">
      <c r="A119" s="51"/>
      <c r="B119" s="142" t="s">
        <v>466</v>
      </c>
      <c r="C119" s="143"/>
      <c r="D119" s="59" t="s">
        <v>895</v>
      </c>
      <c r="E119" s="25"/>
      <c r="F119" s="50"/>
      <c r="G119" s="66"/>
      <c r="H119" s="33"/>
      <c r="I119" s="22"/>
      <c r="J119" s="36">
        <f t="shared" si="5"/>
        <v>0</v>
      </c>
    </row>
    <row r="120" spans="1:27" s="36" customFormat="1" ht="28.8" outlineLevel="1" x14ac:dyDescent="0.3">
      <c r="A120" s="51"/>
      <c r="B120" s="144"/>
      <c r="C120" s="145"/>
      <c r="D120" s="59" t="s">
        <v>896</v>
      </c>
      <c r="E120" s="25"/>
      <c r="F120" s="50"/>
      <c r="G120" s="66"/>
      <c r="H120" s="33"/>
      <c r="I120" s="22"/>
      <c r="J120" s="36">
        <f t="shared" si="5"/>
        <v>0</v>
      </c>
    </row>
    <row r="121" spans="1:27" s="36" customFormat="1" ht="28.8" outlineLevel="1" x14ac:dyDescent="0.3">
      <c r="A121" s="51"/>
      <c r="B121" s="144"/>
      <c r="C121" s="145"/>
      <c r="D121" s="59" t="s">
        <v>897</v>
      </c>
      <c r="E121" s="25"/>
      <c r="F121" s="50"/>
      <c r="G121" s="66"/>
      <c r="H121" s="33"/>
      <c r="I121" s="22"/>
      <c r="J121" s="36">
        <f t="shared" si="5"/>
        <v>0</v>
      </c>
    </row>
    <row r="122" spans="1:27" ht="28.8" outlineLevel="1" x14ac:dyDescent="0.3">
      <c r="A122" s="51"/>
      <c r="B122" s="144"/>
      <c r="C122" s="145"/>
      <c r="D122" s="59" t="s">
        <v>898</v>
      </c>
      <c r="E122" s="25"/>
      <c r="F122" s="50"/>
      <c r="G122" s="66"/>
      <c r="J122" s="36">
        <f t="shared" si="5"/>
        <v>0</v>
      </c>
      <c r="K122" s="36">
        <v>4</v>
      </c>
      <c r="L122" s="14">
        <f>SUM(J119:J122)</f>
        <v>0</v>
      </c>
    </row>
    <row r="123" spans="1:27" s="19" customFormat="1" x14ac:dyDescent="0.3">
      <c r="A123" s="39" t="s">
        <v>28</v>
      </c>
      <c r="B123" s="40"/>
      <c r="C123" s="39"/>
      <c r="D123" s="41"/>
      <c r="E123" s="68"/>
      <c r="F123" s="40"/>
      <c r="G123" s="67"/>
      <c r="H123" s="11"/>
      <c r="I123" s="24"/>
      <c r="J123" s="58" t="s">
        <v>47</v>
      </c>
      <c r="K123" s="58" t="s">
        <v>48</v>
      </c>
      <c r="L123" s="58" t="s">
        <v>49</v>
      </c>
      <c r="M123" s="58" t="str">
        <f>C124</f>
        <v>Je lichaam leren kennen</v>
      </c>
      <c r="N123" s="58" t="str">
        <f>C126</f>
        <v>Je lichaam verzorgen</v>
      </c>
      <c r="O123" s="58" t="str">
        <f>C127</f>
        <v>Je handen verzorgen</v>
      </c>
      <c r="P123" s="58" t="str">
        <f>C128</f>
        <v>Je huid verzorgen en beschermen</v>
      </c>
      <c r="Q123" s="58" t="str">
        <f>C129</f>
        <v>Je huid verfraaien</v>
      </c>
      <c r="R123" s="58" t="str">
        <f>C130</f>
        <v xml:space="preserve">Je oren beschermen </v>
      </c>
      <c r="S123" s="58" t="str">
        <f>C132</f>
        <v xml:space="preserve">Je ogen beschermen </v>
      </c>
      <c r="T123" s="58" t="str">
        <f>C134</f>
        <v xml:space="preserve">Je oren en ogen als zintuig </v>
      </c>
      <c r="U123" s="58" t="str">
        <f>C136</f>
        <v>Je mond en gebit verzorgen en beschermen</v>
      </c>
      <c r="V123" s="58"/>
      <c r="W123" s="58"/>
      <c r="X123" s="58"/>
      <c r="Y123" s="58"/>
      <c r="Z123" s="58"/>
      <c r="AA123" s="58"/>
    </row>
    <row r="124" spans="1:27" ht="28.8" outlineLevel="1" x14ac:dyDescent="0.3">
      <c r="A124" s="51"/>
      <c r="B124" s="69" t="s">
        <v>82</v>
      </c>
      <c r="C124" s="70" t="s">
        <v>83</v>
      </c>
      <c r="D124" s="59" t="s">
        <v>783</v>
      </c>
      <c r="E124" s="25"/>
      <c r="F124" s="50"/>
      <c r="G124" s="66"/>
      <c r="J124" s="36">
        <f>IF(E124="X",1,0)</f>
        <v>0</v>
      </c>
      <c r="K124" s="50"/>
      <c r="L124" s="50"/>
      <c r="M124" s="36">
        <f>K125</f>
        <v>2</v>
      </c>
      <c r="N124" s="36">
        <f>K126</f>
        <v>1</v>
      </c>
      <c r="O124" s="36">
        <f>K127</f>
        <v>1</v>
      </c>
      <c r="P124" s="36">
        <f>K128</f>
        <v>1</v>
      </c>
      <c r="Q124" s="36">
        <f>K129</f>
        <v>1</v>
      </c>
      <c r="R124" s="36">
        <f>K131</f>
        <v>2</v>
      </c>
      <c r="S124" s="36">
        <f>K133</f>
        <v>2</v>
      </c>
      <c r="T124" s="36">
        <f>K135</f>
        <v>2</v>
      </c>
      <c r="U124" s="36">
        <f>K137</f>
        <v>2</v>
      </c>
    </row>
    <row r="125" spans="1:27" outlineLevel="1" x14ac:dyDescent="0.3">
      <c r="A125" s="51"/>
      <c r="B125" s="69"/>
      <c r="C125" s="70"/>
      <c r="D125" s="59" t="s">
        <v>899</v>
      </c>
      <c r="E125" s="25"/>
      <c r="F125" s="50"/>
      <c r="G125" s="66"/>
      <c r="J125" s="36">
        <f t="shared" ref="J125:J137" si="6">IF(E125="X",1,0)</f>
        <v>0</v>
      </c>
      <c r="K125" s="36">
        <v>2</v>
      </c>
      <c r="L125" s="14">
        <f>SUM(J124:J125)</f>
        <v>0</v>
      </c>
      <c r="M125" s="36">
        <f>L125</f>
        <v>0</v>
      </c>
      <c r="N125" s="36">
        <f>L126</f>
        <v>0</v>
      </c>
      <c r="O125" s="36">
        <f>L127</f>
        <v>0</v>
      </c>
      <c r="P125" s="36">
        <f>L128</f>
        <v>0</v>
      </c>
      <c r="Q125" s="36">
        <f>L129</f>
        <v>0</v>
      </c>
      <c r="R125" s="36">
        <f>L131</f>
        <v>0</v>
      </c>
      <c r="S125" s="36">
        <f>L133</f>
        <v>0</v>
      </c>
      <c r="T125" s="36">
        <f>L135</f>
        <v>0</v>
      </c>
      <c r="U125" s="36">
        <f>L137</f>
        <v>0</v>
      </c>
    </row>
    <row r="126" spans="1:27" outlineLevel="1" x14ac:dyDescent="0.3">
      <c r="A126" s="51"/>
      <c r="B126" s="69"/>
      <c r="C126" s="71" t="s">
        <v>84</v>
      </c>
      <c r="D126" s="79" t="s">
        <v>101</v>
      </c>
      <c r="E126" s="26" t="s">
        <v>101</v>
      </c>
      <c r="F126" s="50"/>
      <c r="G126" s="66"/>
      <c r="J126" s="36">
        <f t="shared" si="6"/>
        <v>0</v>
      </c>
      <c r="K126" s="14">
        <v>1</v>
      </c>
      <c r="L126" s="14">
        <f>SUM(J126:J126)</f>
        <v>0</v>
      </c>
      <c r="M126" s="63">
        <f t="shared" ref="M126:U126" si="7">M125/M124*100</f>
        <v>0</v>
      </c>
      <c r="N126" s="63">
        <f t="shared" si="7"/>
        <v>0</v>
      </c>
      <c r="O126" s="63">
        <f t="shared" si="7"/>
        <v>0</v>
      </c>
      <c r="P126" s="63">
        <f t="shared" si="7"/>
        <v>0</v>
      </c>
      <c r="Q126" s="63">
        <f t="shared" si="7"/>
        <v>0</v>
      </c>
      <c r="R126" s="63">
        <f t="shared" si="7"/>
        <v>0</v>
      </c>
      <c r="S126" s="63">
        <f t="shared" si="7"/>
        <v>0</v>
      </c>
      <c r="T126" s="63">
        <f t="shared" si="7"/>
        <v>0</v>
      </c>
      <c r="U126" s="63">
        <f t="shared" si="7"/>
        <v>0</v>
      </c>
    </row>
    <row r="127" spans="1:27" outlineLevel="1" x14ac:dyDescent="0.3">
      <c r="A127" s="52"/>
      <c r="B127" s="53"/>
      <c r="C127" s="71" t="s">
        <v>85</v>
      </c>
      <c r="D127" s="79" t="s">
        <v>900</v>
      </c>
      <c r="E127" s="25"/>
      <c r="F127" s="50"/>
      <c r="G127" s="66"/>
      <c r="J127" s="36">
        <f t="shared" si="6"/>
        <v>0</v>
      </c>
      <c r="K127" s="14">
        <v>1</v>
      </c>
      <c r="L127" s="14">
        <f>SUM(J127:J127)</f>
        <v>0</v>
      </c>
    </row>
    <row r="128" spans="1:27" ht="28.8" outlineLevel="1" x14ac:dyDescent="0.3">
      <c r="A128" s="52"/>
      <c r="B128" s="72" t="s">
        <v>86</v>
      </c>
      <c r="C128" s="71" t="s">
        <v>87</v>
      </c>
      <c r="D128" s="79" t="s">
        <v>101</v>
      </c>
      <c r="E128" s="26" t="s">
        <v>101</v>
      </c>
      <c r="F128" s="50"/>
      <c r="G128" s="66"/>
      <c r="J128" s="36">
        <f t="shared" si="6"/>
        <v>0</v>
      </c>
      <c r="K128" s="36">
        <v>1</v>
      </c>
      <c r="L128" s="14">
        <f>SUM(J128:J128)</f>
        <v>0</v>
      </c>
    </row>
    <row r="129" spans="1:27" outlineLevel="1" x14ac:dyDescent="0.3">
      <c r="A129" s="52"/>
      <c r="B129" s="53"/>
      <c r="C129" s="71" t="s">
        <v>88</v>
      </c>
      <c r="D129" s="59" t="s">
        <v>786</v>
      </c>
      <c r="E129" s="25"/>
      <c r="F129" s="50"/>
      <c r="G129" s="66"/>
      <c r="J129" s="36">
        <f t="shared" si="6"/>
        <v>0</v>
      </c>
      <c r="K129" s="20">
        <v>1</v>
      </c>
      <c r="L129" s="14">
        <f>SUM(J129:J129)</f>
        <v>0</v>
      </c>
    </row>
    <row r="130" spans="1:27" outlineLevel="1" x14ac:dyDescent="0.3">
      <c r="A130" s="51"/>
      <c r="B130" s="72" t="s">
        <v>89</v>
      </c>
      <c r="C130" s="71" t="s">
        <v>90</v>
      </c>
      <c r="D130" s="59" t="s">
        <v>901</v>
      </c>
      <c r="E130" s="25"/>
      <c r="F130" s="50"/>
      <c r="G130" s="66"/>
      <c r="J130" s="36">
        <f t="shared" si="6"/>
        <v>0</v>
      </c>
    </row>
    <row r="131" spans="1:27" ht="28.8" outlineLevel="1" x14ac:dyDescent="0.3">
      <c r="A131" s="51"/>
      <c r="B131" s="53"/>
      <c r="C131" s="56"/>
      <c r="D131" s="59" t="s">
        <v>902</v>
      </c>
      <c r="E131" s="25"/>
      <c r="F131" s="50"/>
      <c r="G131" s="66"/>
      <c r="J131" s="36">
        <f t="shared" si="6"/>
        <v>0</v>
      </c>
      <c r="K131" s="36">
        <v>2</v>
      </c>
      <c r="L131" s="14">
        <f>SUM(J130:J131)</f>
        <v>0</v>
      </c>
    </row>
    <row r="132" spans="1:27" ht="28.8" outlineLevel="1" x14ac:dyDescent="0.3">
      <c r="A132" s="51"/>
      <c r="B132" s="53"/>
      <c r="C132" s="71" t="s">
        <v>91</v>
      </c>
      <c r="D132" s="59" t="s">
        <v>788</v>
      </c>
      <c r="E132" s="25"/>
      <c r="F132" s="50"/>
      <c r="G132" s="66"/>
      <c r="J132" s="36">
        <f t="shared" si="6"/>
        <v>0</v>
      </c>
      <c r="K132" s="20"/>
      <c r="L132" s="20"/>
    </row>
    <row r="133" spans="1:27" ht="28.8" outlineLevel="1" x14ac:dyDescent="0.3">
      <c r="A133" s="51"/>
      <c r="B133" s="53"/>
      <c r="C133" s="48"/>
      <c r="D133" s="59" t="s">
        <v>1190</v>
      </c>
      <c r="E133" s="25"/>
      <c r="F133" s="50"/>
      <c r="G133" s="66"/>
      <c r="J133" s="36">
        <f t="shared" si="6"/>
        <v>0</v>
      </c>
      <c r="K133" s="20">
        <v>2</v>
      </c>
      <c r="L133" s="14">
        <f>SUM(J132:J133)</f>
        <v>0</v>
      </c>
    </row>
    <row r="134" spans="1:27" ht="28.8" outlineLevel="1" x14ac:dyDescent="0.3">
      <c r="A134" s="51"/>
      <c r="B134" s="53"/>
      <c r="C134" s="71" t="s">
        <v>92</v>
      </c>
      <c r="D134" s="59" t="s">
        <v>903</v>
      </c>
      <c r="E134" s="25"/>
      <c r="F134" s="50"/>
      <c r="G134" s="66"/>
      <c r="J134" s="36">
        <f t="shared" si="6"/>
        <v>0</v>
      </c>
      <c r="K134" s="50"/>
      <c r="L134" s="50"/>
    </row>
    <row r="135" spans="1:27" ht="28.8" outlineLevel="1" x14ac:dyDescent="0.3">
      <c r="A135" s="51"/>
      <c r="B135" s="53"/>
      <c r="C135" s="48"/>
      <c r="D135" s="59" t="s">
        <v>904</v>
      </c>
      <c r="E135" s="25"/>
      <c r="F135" s="50"/>
      <c r="G135" s="66"/>
      <c r="J135" s="36">
        <f t="shared" si="6"/>
        <v>0</v>
      </c>
      <c r="K135" s="20">
        <v>2</v>
      </c>
      <c r="L135" s="14">
        <f>SUM(J134:J135)</f>
        <v>0</v>
      </c>
    </row>
    <row r="136" spans="1:27" ht="43.2" outlineLevel="1" x14ac:dyDescent="0.3">
      <c r="A136" s="51"/>
      <c r="B136" s="72" t="s">
        <v>93</v>
      </c>
      <c r="C136" s="75" t="s">
        <v>94</v>
      </c>
      <c r="D136" s="59" t="s">
        <v>1191</v>
      </c>
      <c r="E136" s="25"/>
      <c r="F136" s="50"/>
      <c r="G136" s="66"/>
      <c r="J136" s="36">
        <f t="shared" si="6"/>
        <v>0</v>
      </c>
    </row>
    <row r="137" spans="1:27" ht="28.8" outlineLevel="1" x14ac:dyDescent="0.3">
      <c r="A137" s="51"/>
      <c r="B137" s="53"/>
      <c r="C137" s="56"/>
      <c r="D137" s="59" t="s">
        <v>303</v>
      </c>
      <c r="E137" s="25"/>
      <c r="F137" s="50"/>
      <c r="G137" s="66"/>
      <c r="J137" s="36">
        <f t="shared" si="6"/>
        <v>0</v>
      </c>
      <c r="K137" s="36">
        <v>2</v>
      </c>
      <c r="L137" s="14">
        <f>SUM(J136:J137)</f>
        <v>0</v>
      </c>
    </row>
    <row r="138" spans="1:27" s="19" customFormat="1" x14ac:dyDescent="0.3">
      <c r="A138" s="42" t="s">
        <v>29</v>
      </c>
      <c r="B138" s="43"/>
      <c r="C138" s="42"/>
      <c r="D138" s="44"/>
      <c r="E138" s="47"/>
      <c r="F138" s="43"/>
      <c r="G138" s="65"/>
      <c r="H138" s="11"/>
      <c r="I138" s="24"/>
      <c r="J138" s="58" t="s">
        <v>47</v>
      </c>
      <c r="K138" s="58" t="s">
        <v>48</v>
      </c>
      <c r="L138" s="58" t="s">
        <v>49</v>
      </c>
      <c r="M138" s="58" t="str">
        <f>C139</f>
        <v>Alcohol en gezondheid</v>
      </c>
      <c r="N138" s="58" t="str">
        <f>C142</f>
        <v>Alcohol en omgeving</v>
      </c>
      <c r="O138" s="58" t="str">
        <f>C147</f>
        <v>Alcohol en weerbaarheid</v>
      </c>
      <c r="P138" s="58" t="str">
        <f>C152</f>
        <v>Roken en gezondheid</v>
      </c>
      <c r="Q138" s="58" t="str">
        <f>C156</f>
        <v>Roken en omgeving</v>
      </c>
      <c r="R138" s="58" t="str">
        <f>C161</f>
        <v>Roken en weerbaarheid</v>
      </c>
      <c r="S138" s="58" t="str">
        <f>C166</f>
        <v>Cannabis en gezondheid</v>
      </c>
      <c r="T138" s="58" t="str">
        <f>C170</f>
        <v>Cannabis en omgeving</v>
      </c>
      <c r="U138" s="58" t="str">
        <f>C175</f>
        <v>Cannabis en weerbaarheid</v>
      </c>
      <c r="V138" s="58" t="str">
        <f>C179</f>
        <v>Harddrugs en gezondheid</v>
      </c>
      <c r="W138" s="58" t="str">
        <f>C184</f>
        <v>Harddrugs en omgeving</v>
      </c>
      <c r="X138" s="58" t="str">
        <f>C188</f>
        <v>Harddrugs en weerbaarheid</v>
      </c>
      <c r="Y138" s="58"/>
      <c r="Z138" s="58"/>
      <c r="AA138" s="58"/>
    </row>
    <row r="139" spans="1:27" ht="28.8" outlineLevel="1" x14ac:dyDescent="0.3">
      <c r="A139" s="51"/>
      <c r="B139" s="69" t="s">
        <v>127</v>
      </c>
      <c r="C139" s="70" t="s">
        <v>128</v>
      </c>
      <c r="D139" s="79" t="s">
        <v>791</v>
      </c>
      <c r="E139" s="25"/>
      <c r="F139" s="50"/>
      <c r="G139" s="66"/>
      <c r="J139" s="36">
        <f>IF(E139="X",1,0)</f>
        <v>0</v>
      </c>
      <c r="K139" s="50"/>
      <c r="L139" s="50"/>
      <c r="M139" s="58">
        <f>K141</f>
        <v>3</v>
      </c>
      <c r="N139" s="58">
        <f>K146</f>
        <v>5</v>
      </c>
      <c r="O139" s="58">
        <f>K151</f>
        <v>5</v>
      </c>
      <c r="P139" s="58">
        <f>K155</f>
        <v>4</v>
      </c>
      <c r="Q139" s="58">
        <f>K160</f>
        <v>5</v>
      </c>
      <c r="R139" s="58">
        <f>K165</f>
        <v>5</v>
      </c>
      <c r="S139" s="58">
        <f>K169</f>
        <v>4</v>
      </c>
      <c r="T139" s="58">
        <f>K174</f>
        <v>5</v>
      </c>
      <c r="U139" s="58">
        <f>K178</f>
        <v>4</v>
      </c>
      <c r="V139" s="58">
        <f>K183</f>
        <v>5</v>
      </c>
      <c r="W139" s="58">
        <f>K187</f>
        <v>4</v>
      </c>
      <c r="X139" s="58">
        <f>K191</f>
        <v>4</v>
      </c>
      <c r="Y139" s="58"/>
      <c r="Z139" s="58"/>
      <c r="AA139" s="58"/>
    </row>
    <row r="140" spans="1:27" ht="28.8" outlineLevel="1" x14ac:dyDescent="0.3">
      <c r="A140" s="51"/>
      <c r="B140" s="69"/>
      <c r="C140" s="70"/>
      <c r="D140" s="79" t="s">
        <v>905</v>
      </c>
      <c r="E140" s="25"/>
      <c r="F140" s="50"/>
      <c r="G140" s="66"/>
      <c r="J140" s="36">
        <f t="shared" ref="J140:J191" si="8">IF(E140="X",1,0)</f>
        <v>0</v>
      </c>
      <c r="K140" s="50"/>
      <c r="L140" s="50"/>
      <c r="M140" s="58">
        <f>L141</f>
        <v>0</v>
      </c>
      <c r="N140" s="58">
        <f>L146</f>
        <v>0</v>
      </c>
      <c r="O140" s="58">
        <f>L151</f>
        <v>0</v>
      </c>
      <c r="P140" s="58">
        <f>L155</f>
        <v>0</v>
      </c>
      <c r="Q140" s="58">
        <f>L160</f>
        <v>0</v>
      </c>
      <c r="R140" s="58">
        <f>L165</f>
        <v>0</v>
      </c>
      <c r="S140" s="58">
        <f>L169</f>
        <v>0</v>
      </c>
      <c r="T140" s="58">
        <f>L174</f>
        <v>0</v>
      </c>
      <c r="U140" s="58">
        <f>L178</f>
        <v>0</v>
      </c>
      <c r="V140" s="58">
        <f>L183</f>
        <v>0</v>
      </c>
      <c r="W140" s="58">
        <f>L187</f>
        <v>0</v>
      </c>
      <c r="X140" s="58">
        <f>L191</f>
        <v>0</v>
      </c>
      <c r="Y140" s="58"/>
      <c r="Z140" s="58"/>
      <c r="AA140" s="58"/>
    </row>
    <row r="141" spans="1:27" ht="43.2" outlineLevel="1" x14ac:dyDescent="0.3">
      <c r="A141" s="51"/>
      <c r="B141" s="69"/>
      <c r="C141" s="70"/>
      <c r="D141" s="79" t="s">
        <v>907</v>
      </c>
      <c r="E141" s="25"/>
      <c r="F141" s="50"/>
      <c r="G141" s="66"/>
      <c r="J141" s="36">
        <f t="shared" si="8"/>
        <v>0</v>
      </c>
      <c r="K141" s="36">
        <v>3</v>
      </c>
      <c r="L141" s="14">
        <f>SUM(J139:J141)</f>
        <v>0</v>
      </c>
      <c r="M141" s="63">
        <f t="shared" ref="M141:X141" si="9">M140/M139*100</f>
        <v>0</v>
      </c>
      <c r="N141" s="63">
        <f t="shared" si="9"/>
        <v>0</v>
      </c>
      <c r="O141" s="63">
        <f t="shared" si="9"/>
        <v>0</v>
      </c>
      <c r="P141" s="63">
        <f t="shared" si="9"/>
        <v>0</v>
      </c>
      <c r="Q141" s="63">
        <f t="shared" si="9"/>
        <v>0</v>
      </c>
      <c r="R141" s="63">
        <f t="shared" si="9"/>
        <v>0</v>
      </c>
      <c r="S141" s="63">
        <f t="shared" si="9"/>
        <v>0</v>
      </c>
      <c r="T141" s="63">
        <f t="shared" si="9"/>
        <v>0</v>
      </c>
      <c r="U141" s="63">
        <f t="shared" si="9"/>
        <v>0</v>
      </c>
      <c r="V141" s="63">
        <f t="shared" si="9"/>
        <v>0</v>
      </c>
      <c r="W141" s="63">
        <f t="shared" si="9"/>
        <v>0</v>
      </c>
      <c r="X141" s="63">
        <f t="shared" si="9"/>
        <v>0</v>
      </c>
      <c r="Y141" s="63"/>
      <c r="Z141" s="63"/>
      <c r="AA141" s="63"/>
    </row>
    <row r="142" spans="1:27" ht="28.8" outlineLevel="1" x14ac:dyDescent="0.3">
      <c r="A142" s="52"/>
      <c r="B142" s="53"/>
      <c r="C142" s="71" t="s">
        <v>129</v>
      </c>
      <c r="D142" s="79" t="s">
        <v>909</v>
      </c>
      <c r="E142" s="25"/>
      <c r="F142" s="50"/>
      <c r="G142" s="66"/>
      <c r="J142" s="36">
        <f t="shared" si="8"/>
        <v>0</v>
      </c>
      <c r="K142" s="50"/>
      <c r="L142" s="50"/>
      <c r="M142" s="50"/>
      <c r="N142" s="50"/>
      <c r="O142" s="50"/>
      <c r="P142" s="50"/>
      <c r="Q142" s="50"/>
      <c r="R142" s="50"/>
      <c r="S142" s="50"/>
      <c r="T142" s="50"/>
      <c r="U142" s="50"/>
      <c r="V142" s="50"/>
      <c r="W142" s="50"/>
      <c r="X142" s="50"/>
      <c r="Y142" s="50"/>
      <c r="Z142" s="50"/>
      <c r="AA142" s="50"/>
    </row>
    <row r="143" spans="1:27" ht="28.8" outlineLevel="1" x14ac:dyDescent="0.3">
      <c r="A143" s="52"/>
      <c r="B143" s="53"/>
      <c r="C143" s="70"/>
      <c r="D143" s="79" t="s">
        <v>910</v>
      </c>
      <c r="E143" s="25"/>
      <c r="F143" s="50"/>
      <c r="G143" s="66"/>
      <c r="J143" s="36">
        <f t="shared" si="8"/>
        <v>0</v>
      </c>
      <c r="L143" s="14"/>
      <c r="M143" s="58"/>
      <c r="N143" s="58"/>
      <c r="O143" s="58"/>
      <c r="P143" s="58"/>
      <c r="Q143" s="58"/>
      <c r="R143" s="58"/>
      <c r="S143" s="58"/>
      <c r="T143" s="58"/>
      <c r="U143" s="58"/>
      <c r="V143" s="58"/>
      <c r="W143" s="58"/>
      <c r="X143" s="58"/>
      <c r="Y143" s="58"/>
      <c r="Z143" s="58"/>
      <c r="AA143" s="58"/>
    </row>
    <row r="144" spans="1:27" ht="28.8" outlineLevel="1" x14ac:dyDescent="0.3">
      <c r="A144" s="52"/>
      <c r="B144" s="53"/>
      <c r="C144" s="70"/>
      <c r="D144" s="79" t="s">
        <v>911</v>
      </c>
      <c r="E144" s="25"/>
      <c r="F144" s="50"/>
      <c r="G144" s="66"/>
      <c r="J144" s="36">
        <f t="shared" si="8"/>
        <v>0</v>
      </c>
      <c r="L144" s="14"/>
      <c r="M144" s="58"/>
      <c r="N144" s="58"/>
      <c r="O144" s="58"/>
      <c r="P144" s="58"/>
      <c r="Q144" s="58"/>
      <c r="R144" s="58"/>
      <c r="S144" s="58"/>
      <c r="T144" s="58"/>
      <c r="U144" s="58"/>
      <c r="V144" s="58"/>
      <c r="W144" s="58"/>
      <c r="X144" s="58"/>
      <c r="Y144" s="58"/>
      <c r="Z144" s="58"/>
      <c r="AA144" s="58"/>
    </row>
    <row r="145" spans="1:29" outlineLevel="1" x14ac:dyDescent="0.3">
      <c r="A145" s="52"/>
      <c r="B145" s="53"/>
      <c r="C145" s="70"/>
      <c r="D145" s="79" t="s">
        <v>913</v>
      </c>
      <c r="E145" s="25"/>
      <c r="F145" s="50"/>
      <c r="G145" s="66"/>
      <c r="J145" s="36">
        <f t="shared" si="8"/>
        <v>0</v>
      </c>
      <c r="L145" s="14"/>
      <c r="M145" s="58"/>
      <c r="N145" s="58"/>
      <c r="O145" s="58"/>
      <c r="P145" s="58"/>
      <c r="Q145" s="58"/>
      <c r="R145" s="58"/>
      <c r="S145" s="58"/>
      <c r="T145" s="58"/>
      <c r="U145" s="58"/>
      <c r="V145" s="58"/>
      <c r="W145" s="58"/>
      <c r="X145" s="58"/>
      <c r="Y145" s="58"/>
      <c r="Z145" s="58"/>
      <c r="AA145" s="58"/>
    </row>
    <row r="146" spans="1:29" ht="28.8" outlineLevel="1" x14ac:dyDescent="0.3">
      <c r="A146" s="52"/>
      <c r="B146" s="53"/>
      <c r="C146" s="70"/>
      <c r="D146" s="79" t="s">
        <v>908</v>
      </c>
      <c r="E146" s="25"/>
      <c r="F146" s="50"/>
      <c r="G146" s="66"/>
      <c r="J146" s="36">
        <f t="shared" si="8"/>
        <v>0</v>
      </c>
      <c r="K146" s="36">
        <v>5</v>
      </c>
      <c r="L146" s="14">
        <f>SUM(J142:J146)</f>
        <v>0</v>
      </c>
      <c r="M146" s="58"/>
      <c r="N146" s="58"/>
      <c r="O146" s="58"/>
      <c r="P146" s="58"/>
      <c r="Q146" s="58"/>
      <c r="R146" s="58"/>
      <c r="S146" s="58"/>
      <c r="T146" s="58"/>
      <c r="U146" s="58"/>
      <c r="V146" s="58"/>
      <c r="W146" s="58"/>
      <c r="X146" s="58"/>
      <c r="Y146" s="58"/>
      <c r="Z146" s="58"/>
      <c r="AA146" s="58"/>
    </row>
    <row r="147" spans="1:29" ht="28.8" outlineLevel="1" x14ac:dyDescent="0.3">
      <c r="A147" s="52"/>
      <c r="B147" s="53"/>
      <c r="C147" s="71" t="s">
        <v>130</v>
      </c>
      <c r="D147" s="79" t="s">
        <v>914</v>
      </c>
      <c r="E147" s="25"/>
      <c r="F147" s="50"/>
      <c r="G147" s="66"/>
      <c r="J147" s="36">
        <f t="shared" si="8"/>
        <v>0</v>
      </c>
      <c r="K147" s="50"/>
      <c r="L147" s="50"/>
      <c r="M147" s="50"/>
      <c r="N147" s="50"/>
      <c r="O147" s="50"/>
      <c r="P147" s="50"/>
      <c r="Q147" s="50"/>
      <c r="R147" s="50"/>
      <c r="S147" s="50"/>
      <c r="T147" s="50"/>
      <c r="U147" s="50"/>
      <c r="V147" s="50"/>
      <c r="W147" s="50"/>
      <c r="X147" s="50"/>
      <c r="Y147" s="50"/>
      <c r="Z147" s="50"/>
      <c r="AA147" s="50"/>
    </row>
    <row r="148" spans="1:29" ht="28.8" outlineLevel="1" x14ac:dyDescent="0.3">
      <c r="A148" s="52"/>
      <c r="B148" s="53"/>
      <c r="C148" s="70"/>
      <c r="D148" s="79" t="s">
        <v>362</v>
      </c>
      <c r="E148" s="25"/>
      <c r="F148" s="50"/>
      <c r="G148" s="66"/>
      <c r="J148" s="36">
        <f t="shared" si="8"/>
        <v>0</v>
      </c>
      <c r="L148" s="14"/>
      <c r="M148" s="63"/>
      <c r="N148" s="63"/>
      <c r="O148" s="63"/>
      <c r="P148" s="63"/>
      <c r="Q148" s="63"/>
      <c r="R148" s="63"/>
      <c r="S148" s="63"/>
      <c r="T148" s="63"/>
      <c r="U148" s="63"/>
      <c r="V148" s="63"/>
      <c r="W148" s="63"/>
      <c r="X148" s="63"/>
      <c r="Y148" s="63"/>
      <c r="Z148" s="63"/>
      <c r="AA148" s="63"/>
    </row>
    <row r="149" spans="1:29" outlineLevel="1" x14ac:dyDescent="0.3">
      <c r="A149" s="52"/>
      <c r="B149" s="53"/>
      <c r="C149" s="70"/>
      <c r="D149" s="79" t="s">
        <v>798</v>
      </c>
      <c r="E149" s="25"/>
      <c r="F149" s="50"/>
      <c r="G149" s="66"/>
      <c r="J149" s="36">
        <f t="shared" si="8"/>
        <v>0</v>
      </c>
      <c r="L149" s="14"/>
      <c r="M149" s="63"/>
      <c r="N149" s="63"/>
      <c r="O149" s="63"/>
      <c r="P149" s="63"/>
      <c r="Q149" s="63"/>
      <c r="R149" s="63"/>
      <c r="S149" s="63"/>
      <c r="T149" s="63"/>
      <c r="U149" s="63"/>
      <c r="V149" s="63"/>
      <c r="W149" s="63"/>
      <c r="X149" s="63"/>
      <c r="Y149" s="63"/>
      <c r="Z149" s="63"/>
      <c r="AA149" s="63"/>
    </row>
    <row r="150" spans="1:29" outlineLevel="1" x14ac:dyDescent="0.3">
      <c r="A150" s="52"/>
      <c r="B150" s="53"/>
      <c r="C150" s="70"/>
      <c r="D150" s="79" t="s">
        <v>799</v>
      </c>
      <c r="E150" s="25"/>
      <c r="F150" s="50"/>
      <c r="G150" s="66"/>
      <c r="J150" s="36">
        <f t="shared" si="8"/>
        <v>0</v>
      </c>
      <c r="L150" s="14"/>
      <c r="M150" s="63"/>
      <c r="N150" s="63"/>
      <c r="O150" s="63"/>
      <c r="P150" s="63"/>
      <c r="Q150" s="63"/>
      <c r="R150" s="63"/>
      <c r="S150" s="63"/>
      <c r="T150" s="63"/>
      <c r="U150" s="63"/>
      <c r="V150" s="63"/>
      <c r="W150" s="63"/>
      <c r="X150" s="63"/>
      <c r="Y150" s="63"/>
      <c r="Z150" s="63"/>
      <c r="AA150" s="63"/>
    </row>
    <row r="151" spans="1:29" ht="28.8" outlineLevel="1" x14ac:dyDescent="0.3">
      <c r="A151" s="52"/>
      <c r="B151" s="53"/>
      <c r="C151" s="70"/>
      <c r="D151" s="79" t="s">
        <v>915</v>
      </c>
      <c r="E151" s="25"/>
      <c r="F151" s="50"/>
      <c r="G151" s="66"/>
      <c r="J151" s="36">
        <f t="shared" si="8"/>
        <v>0</v>
      </c>
      <c r="K151" s="36">
        <v>5</v>
      </c>
      <c r="L151" s="14">
        <f>SUM(J147:J151)</f>
        <v>0</v>
      </c>
      <c r="M151" s="63"/>
      <c r="N151" s="63"/>
      <c r="O151" s="63"/>
      <c r="P151" s="63"/>
      <c r="Q151" s="63"/>
      <c r="R151" s="63"/>
      <c r="S151" s="63"/>
      <c r="T151" s="63"/>
      <c r="U151" s="63"/>
      <c r="V151" s="63"/>
      <c r="W151" s="63"/>
      <c r="X151" s="63"/>
      <c r="Y151" s="63"/>
      <c r="Z151" s="63"/>
      <c r="AA151" s="63"/>
    </row>
    <row r="152" spans="1:29" outlineLevel="1" x14ac:dyDescent="0.3">
      <c r="A152" s="52"/>
      <c r="B152" s="72" t="s">
        <v>131</v>
      </c>
      <c r="C152" s="71" t="s">
        <v>132</v>
      </c>
      <c r="D152" s="79" t="s">
        <v>918</v>
      </c>
      <c r="E152" s="25"/>
      <c r="F152" s="50"/>
      <c r="G152" s="66"/>
      <c r="J152" s="36">
        <f t="shared" si="8"/>
        <v>0</v>
      </c>
      <c r="K152" s="50"/>
      <c r="L152" s="50"/>
    </row>
    <row r="153" spans="1:29" outlineLevel="1" x14ac:dyDescent="0.3">
      <c r="A153" s="52"/>
      <c r="B153" s="69"/>
      <c r="C153" s="70"/>
      <c r="D153" s="79" t="s">
        <v>919</v>
      </c>
      <c r="E153" s="25"/>
      <c r="F153" s="50"/>
      <c r="G153" s="66"/>
      <c r="J153" s="36">
        <f t="shared" si="8"/>
        <v>0</v>
      </c>
      <c r="L153" s="14"/>
    </row>
    <row r="154" spans="1:29" ht="28.8" outlineLevel="1" x14ac:dyDescent="0.3">
      <c r="A154" s="52"/>
      <c r="B154" s="69"/>
      <c r="C154" s="70"/>
      <c r="D154" s="79" t="s">
        <v>920</v>
      </c>
      <c r="E154" s="25"/>
      <c r="F154" s="50"/>
      <c r="G154" s="66"/>
      <c r="J154" s="36">
        <f t="shared" si="8"/>
        <v>0</v>
      </c>
      <c r="L154" s="14"/>
    </row>
    <row r="155" spans="1:29" s="36" customFormat="1" ht="28.8" outlineLevel="1" x14ac:dyDescent="0.3">
      <c r="A155" s="52"/>
      <c r="B155" s="69"/>
      <c r="C155" s="70"/>
      <c r="D155" s="79" t="s">
        <v>922</v>
      </c>
      <c r="E155" s="25"/>
      <c r="F155" s="50"/>
      <c r="G155" s="66"/>
      <c r="H155" s="33"/>
      <c r="I155" s="22"/>
      <c r="J155" s="36">
        <f t="shared" si="8"/>
        <v>0</v>
      </c>
      <c r="K155" s="36">
        <v>4</v>
      </c>
      <c r="L155" s="14">
        <f>SUM(J152:J155)</f>
        <v>0</v>
      </c>
      <c r="AB155" s="50"/>
      <c r="AC155" s="50"/>
    </row>
    <row r="156" spans="1:29" s="36" customFormat="1" ht="28.8" outlineLevel="1" x14ac:dyDescent="0.3">
      <c r="A156" s="52"/>
      <c r="B156" s="53"/>
      <c r="C156" s="71" t="s">
        <v>133</v>
      </c>
      <c r="D156" s="79" t="s">
        <v>924</v>
      </c>
      <c r="E156" s="25"/>
      <c r="F156" s="50"/>
      <c r="G156" s="66"/>
      <c r="H156" s="33"/>
      <c r="I156" s="22"/>
      <c r="J156" s="36">
        <f t="shared" si="8"/>
        <v>0</v>
      </c>
      <c r="K156" s="50"/>
      <c r="L156" s="50"/>
      <c r="AB156" s="50"/>
      <c r="AC156" s="50"/>
    </row>
    <row r="157" spans="1:29" s="36" customFormat="1" ht="28.8" outlineLevel="1" x14ac:dyDescent="0.3">
      <c r="A157" s="52"/>
      <c r="B157" s="53"/>
      <c r="C157" s="70"/>
      <c r="D157" s="79" t="s">
        <v>367</v>
      </c>
      <c r="E157" s="25"/>
      <c r="F157" s="50"/>
      <c r="G157" s="66"/>
      <c r="H157" s="33"/>
      <c r="I157" s="22"/>
      <c r="J157" s="36">
        <f t="shared" si="8"/>
        <v>0</v>
      </c>
      <c r="L157" s="14"/>
      <c r="AB157" s="50"/>
      <c r="AC157" s="50"/>
    </row>
    <row r="158" spans="1:29" s="36" customFormat="1" outlineLevel="1" x14ac:dyDescent="0.3">
      <c r="A158" s="52"/>
      <c r="B158" s="53"/>
      <c r="C158" s="70"/>
      <c r="D158" s="79" t="s">
        <v>368</v>
      </c>
      <c r="E158" s="25"/>
      <c r="F158" s="50"/>
      <c r="G158" s="66"/>
      <c r="H158" s="33"/>
      <c r="I158" s="22"/>
      <c r="J158" s="36">
        <f t="shared" si="8"/>
        <v>0</v>
      </c>
      <c r="L158" s="14"/>
      <c r="AB158" s="50"/>
      <c r="AC158" s="50"/>
    </row>
    <row r="159" spans="1:29" s="36" customFormat="1" ht="28.8" outlineLevel="1" x14ac:dyDescent="0.3">
      <c r="A159" s="52"/>
      <c r="B159" s="53"/>
      <c r="C159" s="70"/>
      <c r="D159" s="79" t="s">
        <v>805</v>
      </c>
      <c r="E159" s="25"/>
      <c r="F159" s="50"/>
      <c r="G159" s="66"/>
      <c r="H159" s="33"/>
      <c r="I159" s="22"/>
      <c r="J159" s="36">
        <f t="shared" si="8"/>
        <v>0</v>
      </c>
      <c r="L159" s="14"/>
      <c r="AB159" s="50"/>
      <c r="AC159" s="50"/>
    </row>
    <row r="160" spans="1:29" s="36" customFormat="1" outlineLevel="1" x14ac:dyDescent="0.3">
      <c r="A160" s="52"/>
      <c r="B160" s="53"/>
      <c r="C160" s="70"/>
      <c r="D160" s="79" t="s">
        <v>925</v>
      </c>
      <c r="E160" s="25"/>
      <c r="F160" s="50"/>
      <c r="G160" s="66"/>
      <c r="H160" s="33"/>
      <c r="I160" s="22"/>
      <c r="J160" s="36">
        <f t="shared" si="8"/>
        <v>0</v>
      </c>
      <c r="K160" s="36">
        <v>5</v>
      </c>
      <c r="L160" s="14">
        <f>SUM(J156:J160)</f>
        <v>0</v>
      </c>
      <c r="AB160" s="50"/>
      <c r="AC160" s="50"/>
    </row>
    <row r="161" spans="1:29" s="36" customFormat="1" outlineLevel="1" x14ac:dyDescent="0.3">
      <c r="A161" s="51"/>
      <c r="B161" s="53"/>
      <c r="C161" s="71" t="s">
        <v>134</v>
      </c>
      <c r="D161" s="79" t="s">
        <v>914</v>
      </c>
      <c r="E161" s="25"/>
      <c r="F161" s="50"/>
      <c r="G161" s="66"/>
      <c r="H161" s="33"/>
      <c r="I161" s="22"/>
      <c r="J161" s="36">
        <f t="shared" si="8"/>
        <v>0</v>
      </c>
      <c r="K161" s="50"/>
      <c r="L161" s="50"/>
      <c r="AB161" s="50"/>
      <c r="AC161" s="50"/>
    </row>
    <row r="162" spans="1:29" s="36" customFormat="1" ht="28.8" outlineLevel="1" x14ac:dyDescent="0.3">
      <c r="A162" s="51"/>
      <c r="B162" s="53"/>
      <c r="C162" s="70"/>
      <c r="D162" s="79" t="s">
        <v>927</v>
      </c>
      <c r="E162" s="25"/>
      <c r="F162" s="50"/>
      <c r="G162" s="66"/>
      <c r="H162" s="33"/>
      <c r="I162" s="22"/>
      <c r="J162" s="36">
        <f t="shared" si="8"/>
        <v>0</v>
      </c>
      <c r="L162" s="14"/>
      <c r="AB162" s="50"/>
      <c r="AC162" s="50"/>
    </row>
    <row r="163" spans="1:29" s="36" customFormat="1" outlineLevel="1" x14ac:dyDescent="0.3">
      <c r="A163" s="51"/>
      <c r="B163" s="53"/>
      <c r="C163" s="70"/>
      <c r="D163" s="79" t="s">
        <v>928</v>
      </c>
      <c r="E163" s="25"/>
      <c r="F163" s="50"/>
      <c r="G163" s="66"/>
      <c r="H163" s="33"/>
      <c r="I163" s="22"/>
      <c r="J163" s="36">
        <f t="shared" si="8"/>
        <v>0</v>
      </c>
      <c r="L163" s="14"/>
      <c r="AB163" s="50"/>
      <c r="AC163" s="50"/>
    </row>
    <row r="164" spans="1:29" s="36" customFormat="1" outlineLevel="1" x14ac:dyDescent="0.3">
      <c r="A164" s="51"/>
      <c r="B164" s="53"/>
      <c r="C164" s="70"/>
      <c r="D164" s="79" t="s">
        <v>807</v>
      </c>
      <c r="E164" s="25"/>
      <c r="F164" s="50"/>
      <c r="G164" s="66"/>
      <c r="H164" s="33"/>
      <c r="I164" s="22"/>
      <c r="J164" s="36">
        <f t="shared" si="8"/>
        <v>0</v>
      </c>
      <c r="L164" s="14"/>
      <c r="AB164" s="50"/>
      <c r="AC164" s="50"/>
    </row>
    <row r="165" spans="1:29" s="36" customFormat="1" ht="28.8" outlineLevel="1" x14ac:dyDescent="0.3">
      <c r="A165" s="51"/>
      <c r="B165" s="53"/>
      <c r="C165" s="70"/>
      <c r="D165" s="79" t="s">
        <v>929</v>
      </c>
      <c r="E165" s="25"/>
      <c r="F165" s="50"/>
      <c r="G165" s="66"/>
      <c r="H165" s="33"/>
      <c r="I165" s="22"/>
      <c r="J165" s="36">
        <f t="shared" si="8"/>
        <v>0</v>
      </c>
      <c r="K165" s="36">
        <v>5</v>
      </c>
      <c r="L165" s="14">
        <f>SUM(J161:J165)</f>
        <v>0</v>
      </c>
      <c r="AB165" s="50"/>
      <c r="AC165" s="50"/>
    </row>
    <row r="166" spans="1:29" s="36" customFormat="1" ht="28.8" outlineLevel="1" x14ac:dyDescent="0.3">
      <c r="A166" s="51"/>
      <c r="B166" s="72" t="s">
        <v>135</v>
      </c>
      <c r="C166" s="71" t="s">
        <v>136</v>
      </c>
      <c r="D166" s="79" t="s">
        <v>371</v>
      </c>
      <c r="E166" s="25"/>
      <c r="F166" s="50"/>
      <c r="G166" s="66"/>
      <c r="H166" s="33"/>
      <c r="I166" s="22"/>
      <c r="J166" s="36">
        <f t="shared" si="8"/>
        <v>0</v>
      </c>
      <c r="K166" s="50"/>
      <c r="L166" s="50"/>
      <c r="AB166" s="50"/>
      <c r="AC166" s="50"/>
    </row>
    <row r="167" spans="1:29" s="36" customFormat="1" outlineLevel="1" x14ac:dyDescent="0.3">
      <c r="A167" s="51"/>
      <c r="B167" s="69"/>
      <c r="C167" s="70"/>
      <c r="D167" s="79" t="s">
        <v>931</v>
      </c>
      <c r="E167" s="25"/>
      <c r="F167" s="50"/>
      <c r="G167" s="66"/>
      <c r="H167" s="33"/>
      <c r="I167" s="22"/>
      <c r="J167" s="36">
        <f t="shared" si="8"/>
        <v>0</v>
      </c>
      <c r="L167" s="14"/>
      <c r="AB167" s="50"/>
      <c r="AC167" s="50"/>
    </row>
    <row r="168" spans="1:29" s="36" customFormat="1" ht="28.8" outlineLevel="1" x14ac:dyDescent="0.3">
      <c r="A168" s="51"/>
      <c r="B168" s="69"/>
      <c r="C168" s="70"/>
      <c r="D168" s="79" t="s">
        <v>932</v>
      </c>
      <c r="E168" s="25"/>
      <c r="F168" s="50"/>
      <c r="G168" s="66"/>
      <c r="H168" s="33"/>
      <c r="I168" s="22"/>
      <c r="J168" s="36">
        <f t="shared" si="8"/>
        <v>0</v>
      </c>
      <c r="L168" s="14"/>
      <c r="AB168" s="50"/>
      <c r="AC168" s="50"/>
    </row>
    <row r="169" spans="1:29" s="36" customFormat="1" ht="28.8" outlineLevel="1" x14ac:dyDescent="0.3">
      <c r="A169" s="51"/>
      <c r="B169" s="69"/>
      <c r="C169" s="70"/>
      <c r="D169" s="79" t="s">
        <v>933</v>
      </c>
      <c r="E169" s="25"/>
      <c r="F169" s="50"/>
      <c r="G169" s="66"/>
      <c r="H169" s="33"/>
      <c r="I169" s="22"/>
      <c r="J169" s="36">
        <f t="shared" si="8"/>
        <v>0</v>
      </c>
      <c r="K169" s="36">
        <v>4</v>
      </c>
      <c r="L169" s="14">
        <f>SUM(J166:J169)</f>
        <v>0</v>
      </c>
      <c r="AB169" s="50"/>
      <c r="AC169" s="50"/>
    </row>
    <row r="170" spans="1:29" s="36" customFormat="1" ht="28.8" outlineLevel="1" x14ac:dyDescent="0.3">
      <c r="A170" s="51"/>
      <c r="B170" s="53"/>
      <c r="C170" s="71" t="s">
        <v>137</v>
      </c>
      <c r="D170" s="79" t="s">
        <v>811</v>
      </c>
      <c r="E170" s="25"/>
      <c r="F170" s="50"/>
      <c r="G170" s="66"/>
      <c r="H170" s="33"/>
      <c r="I170" s="22"/>
      <c r="J170" s="36">
        <f t="shared" si="8"/>
        <v>0</v>
      </c>
      <c r="K170" s="50"/>
      <c r="L170" s="50"/>
      <c r="AB170" s="50"/>
      <c r="AC170" s="50"/>
    </row>
    <row r="171" spans="1:29" s="36" customFormat="1" ht="28.8" outlineLevel="1" x14ac:dyDescent="0.3">
      <c r="A171" s="51"/>
      <c r="B171" s="53"/>
      <c r="C171" s="70"/>
      <c r="D171" s="79" t="s">
        <v>812</v>
      </c>
      <c r="E171" s="25"/>
      <c r="F171" s="50"/>
      <c r="G171" s="66"/>
      <c r="H171" s="33"/>
      <c r="I171" s="22"/>
      <c r="J171" s="36">
        <f t="shared" si="8"/>
        <v>0</v>
      </c>
      <c r="L171" s="14"/>
      <c r="AB171" s="50"/>
      <c r="AC171" s="50"/>
    </row>
    <row r="172" spans="1:29" s="36" customFormat="1" ht="43.2" outlineLevel="1" x14ac:dyDescent="0.3">
      <c r="A172" s="51"/>
      <c r="B172" s="53"/>
      <c r="C172" s="70"/>
      <c r="D172" s="79" t="s">
        <v>813</v>
      </c>
      <c r="E172" s="25"/>
      <c r="F172" s="50"/>
      <c r="G172" s="66"/>
      <c r="H172" s="33"/>
      <c r="I172" s="22"/>
      <c r="J172" s="36">
        <f t="shared" si="8"/>
        <v>0</v>
      </c>
      <c r="L172" s="14"/>
      <c r="AB172" s="50"/>
      <c r="AC172" s="50"/>
    </row>
    <row r="173" spans="1:29" s="36" customFormat="1" outlineLevel="1" x14ac:dyDescent="0.3">
      <c r="A173" s="51"/>
      <c r="B173" s="53"/>
      <c r="C173" s="70"/>
      <c r="D173" s="79" t="s">
        <v>936</v>
      </c>
      <c r="E173" s="25"/>
      <c r="F173" s="50"/>
      <c r="G173" s="66"/>
      <c r="H173" s="33"/>
      <c r="I173" s="22"/>
      <c r="J173" s="36">
        <f t="shared" si="8"/>
        <v>0</v>
      </c>
      <c r="L173" s="14"/>
      <c r="AB173" s="50"/>
      <c r="AC173" s="50"/>
    </row>
    <row r="174" spans="1:29" ht="28.8" outlineLevel="1" x14ac:dyDescent="0.3">
      <c r="A174" s="51"/>
      <c r="B174" s="53"/>
      <c r="C174" s="70"/>
      <c r="D174" s="79" t="s">
        <v>937</v>
      </c>
      <c r="E174" s="25"/>
      <c r="F174" s="50"/>
      <c r="G174" s="66"/>
      <c r="J174" s="36">
        <f t="shared" si="8"/>
        <v>0</v>
      </c>
      <c r="K174" s="36">
        <v>5</v>
      </c>
      <c r="L174" s="14">
        <f>SUM(J170:J174)</f>
        <v>0</v>
      </c>
    </row>
    <row r="175" spans="1:29" ht="28.8" outlineLevel="1" x14ac:dyDescent="0.3">
      <c r="A175" s="52"/>
      <c r="B175" s="53"/>
      <c r="C175" s="71" t="s">
        <v>138</v>
      </c>
      <c r="D175" s="79" t="s">
        <v>814</v>
      </c>
      <c r="E175" s="25"/>
      <c r="F175" s="50"/>
      <c r="G175" s="66"/>
      <c r="J175" s="36">
        <f t="shared" si="8"/>
        <v>0</v>
      </c>
      <c r="K175" s="50"/>
      <c r="L175" s="50"/>
      <c r="O175" s="14"/>
      <c r="P175" s="14"/>
      <c r="Q175" s="14"/>
      <c r="R175" s="14"/>
      <c r="S175" s="14"/>
      <c r="T175" s="14"/>
      <c r="U175" s="14"/>
      <c r="V175" s="14"/>
      <c r="W175" s="14"/>
      <c r="X175" s="14"/>
    </row>
    <row r="176" spans="1:29" outlineLevel="1" x14ac:dyDescent="0.3">
      <c r="A176" s="52"/>
      <c r="B176" s="53"/>
      <c r="C176" s="70"/>
      <c r="D176" s="79" t="s">
        <v>815</v>
      </c>
      <c r="E176" s="25"/>
      <c r="F176" s="50"/>
      <c r="G176" s="66"/>
      <c r="J176" s="36">
        <f t="shared" si="8"/>
        <v>0</v>
      </c>
      <c r="L176" s="14"/>
      <c r="O176" s="14"/>
      <c r="P176" s="14"/>
      <c r="Q176" s="14"/>
      <c r="R176" s="14"/>
      <c r="S176" s="14"/>
      <c r="T176" s="14"/>
      <c r="U176" s="14"/>
      <c r="V176" s="14"/>
      <c r="W176" s="14"/>
      <c r="X176" s="14"/>
    </row>
    <row r="177" spans="1:27" ht="28.8" outlineLevel="1" x14ac:dyDescent="0.3">
      <c r="A177" s="52"/>
      <c r="B177" s="53"/>
      <c r="C177" s="70"/>
      <c r="D177" s="79" t="s">
        <v>816</v>
      </c>
      <c r="E177" s="25"/>
      <c r="F177" s="50"/>
      <c r="G177" s="66"/>
      <c r="J177" s="36">
        <f t="shared" si="8"/>
        <v>0</v>
      </c>
      <c r="L177" s="14"/>
      <c r="O177" s="14"/>
      <c r="P177" s="14"/>
      <c r="Q177" s="14"/>
      <c r="R177" s="14"/>
      <c r="S177" s="14"/>
      <c r="T177" s="14"/>
      <c r="U177" s="14"/>
      <c r="V177" s="14"/>
      <c r="W177" s="14"/>
      <c r="X177" s="14"/>
    </row>
    <row r="178" spans="1:27" ht="28.8" outlineLevel="1" x14ac:dyDescent="0.3">
      <c r="A178" s="52"/>
      <c r="B178" s="53"/>
      <c r="C178" s="70"/>
      <c r="D178" s="79" t="s">
        <v>938</v>
      </c>
      <c r="E178" s="25"/>
      <c r="F178" s="50"/>
      <c r="G178" s="66"/>
      <c r="J178" s="36">
        <f t="shared" si="8"/>
        <v>0</v>
      </c>
      <c r="K178" s="36">
        <v>4</v>
      </c>
      <c r="L178" s="14">
        <f>SUM(J175:J178)</f>
        <v>0</v>
      </c>
      <c r="O178" s="14"/>
      <c r="P178" s="14"/>
      <c r="Q178" s="14"/>
      <c r="R178" s="14"/>
      <c r="S178" s="14"/>
      <c r="T178" s="14"/>
      <c r="U178" s="14"/>
      <c r="V178" s="14"/>
      <c r="W178" s="14"/>
      <c r="X178" s="14"/>
    </row>
    <row r="179" spans="1:27" ht="28.8" outlineLevel="1" x14ac:dyDescent="0.3">
      <c r="A179" s="52"/>
      <c r="B179" s="72" t="s">
        <v>139</v>
      </c>
      <c r="C179" s="71" t="s">
        <v>140</v>
      </c>
      <c r="D179" s="79" t="s">
        <v>817</v>
      </c>
      <c r="E179" s="25"/>
      <c r="F179" s="50"/>
      <c r="G179" s="66"/>
      <c r="J179" s="36">
        <f t="shared" si="8"/>
        <v>0</v>
      </c>
      <c r="K179" s="50"/>
      <c r="L179" s="50"/>
    </row>
    <row r="180" spans="1:27" ht="28.8" outlineLevel="1" x14ac:dyDescent="0.3">
      <c r="A180" s="52"/>
      <c r="B180" s="69"/>
      <c r="C180" s="70"/>
      <c r="D180" s="79" t="s">
        <v>818</v>
      </c>
      <c r="E180" s="25"/>
      <c r="F180" s="50"/>
      <c r="G180" s="66"/>
      <c r="J180" s="36">
        <f t="shared" si="8"/>
        <v>0</v>
      </c>
      <c r="L180" s="14"/>
    </row>
    <row r="181" spans="1:27" ht="28.8" outlineLevel="1" x14ac:dyDescent="0.3">
      <c r="A181" s="52"/>
      <c r="B181" s="69"/>
      <c r="C181" s="70"/>
      <c r="D181" s="79" t="s">
        <v>939</v>
      </c>
      <c r="E181" s="25"/>
      <c r="F181" s="50"/>
      <c r="G181" s="66"/>
      <c r="J181" s="36">
        <f t="shared" si="8"/>
        <v>0</v>
      </c>
      <c r="L181" s="14"/>
    </row>
    <row r="182" spans="1:27" ht="28.8" outlineLevel="1" x14ac:dyDescent="0.3">
      <c r="A182" s="52"/>
      <c r="B182" s="69"/>
      <c r="C182" s="70"/>
      <c r="D182" s="79" t="s">
        <v>940</v>
      </c>
      <c r="E182" s="25"/>
      <c r="F182" s="50"/>
      <c r="G182" s="66"/>
      <c r="J182" s="36">
        <f t="shared" si="8"/>
        <v>0</v>
      </c>
      <c r="L182" s="14"/>
    </row>
    <row r="183" spans="1:27" outlineLevel="1" x14ac:dyDescent="0.3">
      <c r="A183" s="52"/>
      <c r="B183" s="69"/>
      <c r="C183" s="70"/>
      <c r="D183" s="79" t="s">
        <v>820</v>
      </c>
      <c r="E183" s="25"/>
      <c r="F183" s="50"/>
      <c r="G183" s="66"/>
      <c r="J183" s="36">
        <f t="shared" si="8"/>
        <v>0</v>
      </c>
      <c r="K183" s="36">
        <v>5</v>
      </c>
      <c r="L183" s="14">
        <f>SUM(J179:J183)</f>
        <v>0</v>
      </c>
    </row>
    <row r="184" spans="1:27" ht="28.8" outlineLevel="1" x14ac:dyDescent="0.3">
      <c r="A184" s="52"/>
      <c r="B184" s="53"/>
      <c r="C184" s="71" t="s">
        <v>141</v>
      </c>
      <c r="D184" s="79" t="s">
        <v>944</v>
      </c>
      <c r="E184" s="25"/>
      <c r="F184" s="50"/>
      <c r="G184" s="66"/>
      <c r="J184" s="36">
        <f t="shared" si="8"/>
        <v>0</v>
      </c>
      <c r="K184" s="50"/>
      <c r="L184" s="50"/>
    </row>
    <row r="185" spans="1:27" ht="28.8" outlineLevel="1" x14ac:dyDescent="0.3">
      <c r="A185" s="52"/>
      <c r="B185" s="53"/>
      <c r="C185" s="70"/>
      <c r="D185" s="79" t="s">
        <v>942</v>
      </c>
      <c r="E185" s="25"/>
      <c r="F185" s="50"/>
      <c r="G185" s="66"/>
      <c r="J185" s="36">
        <f t="shared" si="8"/>
        <v>0</v>
      </c>
      <c r="K185" s="50"/>
      <c r="L185" s="50"/>
    </row>
    <row r="186" spans="1:27" ht="28.8" outlineLevel="1" x14ac:dyDescent="0.3">
      <c r="A186" s="52"/>
      <c r="B186" s="53"/>
      <c r="C186" s="70"/>
      <c r="D186" s="79" t="s">
        <v>943</v>
      </c>
      <c r="E186" s="25"/>
      <c r="F186" s="50"/>
      <c r="G186" s="66"/>
      <c r="J186" s="36">
        <f t="shared" si="8"/>
        <v>0</v>
      </c>
      <c r="K186" s="50"/>
      <c r="L186" s="50"/>
    </row>
    <row r="187" spans="1:27" ht="28.8" outlineLevel="1" x14ac:dyDescent="0.3">
      <c r="A187" s="52"/>
      <c r="B187" s="53"/>
      <c r="C187" s="70"/>
      <c r="D187" s="79" t="s">
        <v>945</v>
      </c>
      <c r="E187" s="25"/>
      <c r="F187" s="50"/>
      <c r="G187" s="66"/>
      <c r="J187" s="36">
        <f t="shared" si="8"/>
        <v>0</v>
      </c>
      <c r="K187" s="36">
        <v>4</v>
      </c>
      <c r="L187" s="14">
        <f>SUM(J184:J187)</f>
        <v>0</v>
      </c>
    </row>
    <row r="188" spans="1:27" ht="28.8" outlineLevel="1" x14ac:dyDescent="0.3">
      <c r="A188" s="52"/>
      <c r="B188" s="53"/>
      <c r="C188" s="71" t="s">
        <v>142</v>
      </c>
      <c r="D188" s="79" t="s">
        <v>814</v>
      </c>
      <c r="E188" s="25"/>
      <c r="F188" s="50"/>
      <c r="G188" s="66"/>
      <c r="J188" s="36">
        <f t="shared" si="8"/>
        <v>0</v>
      </c>
      <c r="K188" s="50"/>
      <c r="L188" s="50"/>
    </row>
    <row r="189" spans="1:27" outlineLevel="1" x14ac:dyDescent="0.3">
      <c r="A189" s="52"/>
      <c r="B189" s="53"/>
      <c r="C189" s="70"/>
      <c r="D189" s="79" t="s">
        <v>823</v>
      </c>
      <c r="E189" s="25"/>
      <c r="F189" s="50"/>
      <c r="G189" s="66"/>
      <c r="J189" s="36">
        <f t="shared" si="8"/>
        <v>0</v>
      </c>
      <c r="L189" s="14"/>
    </row>
    <row r="190" spans="1:27" outlineLevel="1" x14ac:dyDescent="0.3">
      <c r="A190" s="52"/>
      <c r="B190" s="53"/>
      <c r="C190" s="70"/>
      <c r="D190" s="79" t="s">
        <v>948</v>
      </c>
      <c r="E190" s="25"/>
      <c r="F190" s="50"/>
      <c r="G190" s="66"/>
      <c r="J190" s="36">
        <f t="shared" si="8"/>
        <v>0</v>
      </c>
      <c r="L190" s="14"/>
    </row>
    <row r="191" spans="1:27" outlineLevel="1" x14ac:dyDescent="0.3">
      <c r="A191" s="52"/>
      <c r="B191" s="53"/>
      <c r="C191" s="70"/>
      <c r="D191" s="79" t="s">
        <v>949</v>
      </c>
      <c r="E191" s="25"/>
      <c r="F191" s="50"/>
      <c r="G191" s="66"/>
      <c r="J191" s="36">
        <f t="shared" si="8"/>
        <v>0</v>
      </c>
      <c r="K191" s="36">
        <v>4</v>
      </c>
      <c r="L191" s="14">
        <f>SUM(J188:J191)</f>
        <v>0</v>
      </c>
    </row>
    <row r="192" spans="1:27" s="19" customFormat="1" x14ac:dyDescent="0.3">
      <c r="A192" s="39" t="s">
        <v>30</v>
      </c>
      <c r="B192" s="40"/>
      <c r="C192" s="39"/>
      <c r="D192" s="41"/>
      <c r="E192" s="68"/>
      <c r="F192" s="40"/>
      <c r="G192" s="67"/>
      <c r="H192" s="11"/>
      <c r="I192" s="24"/>
      <c r="J192" s="58" t="s">
        <v>47</v>
      </c>
      <c r="K192" s="58" t="s">
        <v>48</v>
      </c>
      <c r="L192" s="58" t="s">
        <v>49</v>
      </c>
      <c r="M192" s="58" t="str">
        <f>C193</f>
        <v>Lichamelijke ontwikkeling</v>
      </c>
      <c r="N192" s="58" t="str">
        <f>C194</f>
        <v>Zelfbeeld</v>
      </c>
      <c r="O192" s="58" t="str">
        <f>C196</f>
        <v>Soorten relaties</v>
      </c>
      <c r="P192" s="58" t="str">
        <f>C200</f>
        <v>Relatievorming</v>
      </c>
      <c r="Q192" s="58" t="str">
        <f>C204</f>
        <v>Voortplanting en gezinsvorming</v>
      </c>
      <c r="R192" s="58" t="str">
        <f>C211</f>
        <v>Anticonceptie, zwangerschapspreventie</v>
      </c>
      <c r="S192" s="58" t="str">
        <f>C217</f>
        <v>Seksualiteit</v>
      </c>
      <c r="T192" s="58" t="str">
        <f>C220</f>
        <v>Seksuele gezondheid en welzijn</v>
      </c>
      <c r="U192" s="58"/>
      <c r="V192" s="58"/>
      <c r="W192" s="58"/>
      <c r="X192" s="58"/>
      <c r="Y192" s="58"/>
      <c r="Z192" s="58"/>
      <c r="AA192" s="58"/>
    </row>
    <row r="193" spans="1:27" ht="43.2" outlineLevel="1" x14ac:dyDescent="0.3">
      <c r="A193" s="51"/>
      <c r="B193" s="70" t="s">
        <v>143</v>
      </c>
      <c r="C193" s="70" t="s">
        <v>144</v>
      </c>
      <c r="D193" s="59" t="s">
        <v>1192</v>
      </c>
      <c r="E193" s="25"/>
      <c r="F193" s="50"/>
      <c r="G193" s="66"/>
      <c r="J193" s="36">
        <f>IF(E193="X",1,0)</f>
        <v>0</v>
      </c>
      <c r="K193" s="36">
        <v>1</v>
      </c>
      <c r="L193" s="14">
        <f>SUM(J193:J193)</f>
        <v>0</v>
      </c>
      <c r="M193" s="36">
        <f>K193</f>
        <v>1</v>
      </c>
      <c r="N193" s="36">
        <f>K194</f>
        <v>1</v>
      </c>
      <c r="O193" s="36">
        <f>K199</f>
        <v>2</v>
      </c>
      <c r="P193" s="36">
        <f>K203</f>
        <v>4</v>
      </c>
      <c r="Q193" s="36">
        <f>K210</f>
        <v>7</v>
      </c>
      <c r="R193" s="36">
        <f>K216</f>
        <v>6</v>
      </c>
      <c r="S193" s="36">
        <f>K219</f>
        <v>3</v>
      </c>
      <c r="T193" s="36">
        <f>K228</f>
        <v>9</v>
      </c>
    </row>
    <row r="194" spans="1:27" ht="28.8" outlineLevel="1" x14ac:dyDescent="0.3">
      <c r="A194" s="52"/>
      <c r="B194" s="53"/>
      <c r="C194" s="140" t="s">
        <v>6</v>
      </c>
      <c r="D194" s="59" t="s">
        <v>1193</v>
      </c>
      <c r="E194" s="25"/>
      <c r="F194" s="50"/>
      <c r="G194" s="66"/>
      <c r="J194" s="36">
        <f t="shared" ref="J194:J228" si="10">IF(E194="X",1,0)</f>
        <v>0</v>
      </c>
      <c r="K194" s="36">
        <v>1</v>
      </c>
      <c r="L194" s="14">
        <f>SUM(J194:J194)</f>
        <v>0</v>
      </c>
      <c r="M194" s="36">
        <f>L193</f>
        <v>0</v>
      </c>
      <c r="N194" s="36">
        <f>L194</f>
        <v>0</v>
      </c>
      <c r="O194" s="36">
        <f>L199</f>
        <v>0</v>
      </c>
      <c r="P194" s="36">
        <f>L203</f>
        <v>0</v>
      </c>
      <c r="Q194" s="36">
        <f>L210</f>
        <v>0</v>
      </c>
      <c r="R194" s="36">
        <f>L216</f>
        <v>0</v>
      </c>
      <c r="S194" s="36">
        <f>L219</f>
        <v>0</v>
      </c>
      <c r="T194" s="36">
        <f>L228</f>
        <v>0</v>
      </c>
    </row>
    <row r="195" spans="1:27" ht="28.8" outlineLevel="1" x14ac:dyDescent="0.3">
      <c r="A195" s="52"/>
      <c r="B195" s="53"/>
      <c r="C195" s="139"/>
      <c r="D195" s="122" t="s">
        <v>1194</v>
      </c>
      <c r="E195" s="25"/>
      <c r="F195" s="50"/>
      <c r="G195" s="66"/>
      <c r="J195" s="36">
        <f t="shared" si="10"/>
        <v>0</v>
      </c>
      <c r="L195" s="14"/>
    </row>
    <row r="196" spans="1:27" outlineLevel="1" x14ac:dyDescent="0.3">
      <c r="A196" s="52"/>
      <c r="B196" s="72" t="s">
        <v>145</v>
      </c>
      <c r="C196" s="74" t="s">
        <v>146</v>
      </c>
      <c r="D196" s="59" t="s">
        <v>950</v>
      </c>
      <c r="E196" s="25"/>
      <c r="F196" s="50"/>
      <c r="G196" s="66"/>
      <c r="J196" s="36">
        <f t="shared" si="10"/>
        <v>0</v>
      </c>
      <c r="K196" s="14"/>
      <c r="L196" s="14"/>
      <c r="M196" s="63">
        <f>M194/M193*100</f>
        <v>0</v>
      </c>
      <c r="N196" s="63">
        <f>N194/N193*100</f>
        <v>0</v>
      </c>
      <c r="O196" s="63">
        <f t="shared" ref="O196:T196" si="11">O194/O193*100</f>
        <v>0</v>
      </c>
      <c r="P196" s="63">
        <f t="shared" si="11"/>
        <v>0</v>
      </c>
      <c r="Q196" s="63">
        <f t="shared" si="11"/>
        <v>0</v>
      </c>
      <c r="R196" s="63">
        <f t="shared" si="11"/>
        <v>0</v>
      </c>
      <c r="S196" s="63">
        <f t="shared" si="11"/>
        <v>0</v>
      </c>
      <c r="T196" s="63">
        <f t="shared" si="11"/>
        <v>0</v>
      </c>
      <c r="U196" s="63"/>
      <c r="V196" s="63"/>
      <c r="W196" s="63"/>
      <c r="X196" s="63"/>
      <c r="Y196" s="63"/>
      <c r="Z196" s="63"/>
      <c r="AA196" s="63"/>
    </row>
    <row r="197" spans="1:27" ht="28.8" outlineLevel="1" x14ac:dyDescent="0.3">
      <c r="A197" s="52"/>
      <c r="B197" s="53"/>
      <c r="C197" s="56"/>
      <c r="D197" s="122" t="s">
        <v>1197</v>
      </c>
      <c r="E197" s="25"/>
      <c r="F197" s="50"/>
      <c r="G197" s="66"/>
      <c r="J197" s="36">
        <f t="shared" si="10"/>
        <v>0</v>
      </c>
      <c r="K197" s="36">
        <v>4</v>
      </c>
      <c r="L197" s="14">
        <f>SUM(J194:J197)</f>
        <v>0</v>
      </c>
    </row>
    <row r="198" spans="1:27" outlineLevel="1" x14ac:dyDescent="0.3">
      <c r="A198" s="52"/>
      <c r="B198" s="53"/>
      <c r="C198" s="56"/>
      <c r="D198" s="59" t="s">
        <v>1195</v>
      </c>
      <c r="E198" s="25"/>
      <c r="F198" s="50"/>
      <c r="G198" s="66"/>
      <c r="J198" s="36">
        <f t="shared" si="10"/>
        <v>0</v>
      </c>
      <c r="L198" s="14"/>
    </row>
    <row r="199" spans="1:27" ht="28.8" outlineLevel="1" x14ac:dyDescent="0.3">
      <c r="A199" s="52"/>
      <c r="B199" s="53"/>
      <c r="C199" s="56"/>
      <c r="D199" s="59" t="s">
        <v>1196</v>
      </c>
      <c r="E199" s="25"/>
      <c r="F199" s="50"/>
      <c r="G199" s="66"/>
      <c r="J199" s="36">
        <f t="shared" si="10"/>
        <v>0</v>
      </c>
      <c r="K199" s="36">
        <v>2</v>
      </c>
      <c r="L199" s="14">
        <f>SUM(J198:J199)</f>
        <v>0</v>
      </c>
    </row>
    <row r="200" spans="1:27" s="36" customFormat="1" ht="28.8" outlineLevel="1" x14ac:dyDescent="0.3">
      <c r="A200" s="52"/>
      <c r="B200" s="53"/>
      <c r="C200" s="71" t="s">
        <v>147</v>
      </c>
      <c r="D200" s="59" t="s">
        <v>952</v>
      </c>
      <c r="E200" s="25"/>
      <c r="F200" s="50"/>
      <c r="G200" s="66"/>
      <c r="H200" s="33"/>
      <c r="I200" s="22"/>
      <c r="J200" s="36">
        <f t="shared" si="10"/>
        <v>0</v>
      </c>
    </row>
    <row r="201" spans="1:27" s="36" customFormat="1" ht="28.8" outlineLevel="1" x14ac:dyDescent="0.3">
      <c r="A201" s="52"/>
      <c r="B201" s="53"/>
      <c r="C201" s="70"/>
      <c r="D201" s="59" t="s">
        <v>953</v>
      </c>
      <c r="E201" s="25"/>
      <c r="F201" s="50"/>
      <c r="G201" s="66"/>
      <c r="H201" s="33"/>
      <c r="I201" s="22"/>
      <c r="J201" s="36">
        <f t="shared" si="10"/>
        <v>0</v>
      </c>
    </row>
    <row r="202" spans="1:27" s="36" customFormat="1" ht="28.8" outlineLevel="1" x14ac:dyDescent="0.3">
      <c r="A202" s="52"/>
      <c r="B202" s="53"/>
      <c r="C202" s="70"/>
      <c r="D202" s="59" t="s">
        <v>954</v>
      </c>
      <c r="E202" s="25"/>
      <c r="F202" s="50"/>
      <c r="G202" s="66"/>
      <c r="H202" s="33"/>
      <c r="I202" s="22"/>
      <c r="J202" s="36">
        <f t="shared" si="10"/>
        <v>0</v>
      </c>
    </row>
    <row r="203" spans="1:27" s="36" customFormat="1" outlineLevel="1" x14ac:dyDescent="0.3">
      <c r="A203" s="52"/>
      <c r="B203" s="53"/>
      <c r="C203" s="56"/>
      <c r="D203" s="59" t="s">
        <v>955</v>
      </c>
      <c r="E203" s="25"/>
      <c r="F203" s="50"/>
      <c r="G203" s="66"/>
      <c r="H203" s="33"/>
      <c r="I203" s="22"/>
      <c r="J203" s="36">
        <f t="shared" si="10"/>
        <v>0</v>
      </c>
      <c r="K203" s="36">
        <v>4</v>
      </c>
      <c r="L203" s="14">
        <f>SUM(J200:J203)</f>
        <v>0</v>
      </c>
    </row>
    <row r="204" spans="1:27" s="36" customFormat="1" ht="43.2" outlineLevel="1" x14ac:dyDescent="0.3">
      <c r="A204" s="51"/>
      <c r="B204" s="71" t="s">
        <v>148</v>
      </c>
      <c r="C204" s="71" t="s">
        <v>149</v>
      </c>
      <c r="D204" s="59" t="s">
        <v>956</v>
      </c>
      <c r="E204" s="25"/>
      <c r="F204" s="50"/>
      <c r="G204" s="66"/>
      <c r="H204" s="33"/>
      <c r="I204" s="22"/>
      <c r="J204" s="36">
        <f t="shared" si="10"/>
        <v>0</v>
      </c>
    </row>
    <row r="205" spans="1:27" s="36" customFormat="1" outlineLevel="1" x14ac:dyDescent="0.3">
      <c r="A205" s="51"/>
      <c r="B205" s="70"/>
      <c r="C205" s="70"/>
      <c r="D205" s="59" t="s">
        <v>957</v>
      </c>
      <c r="E205" s="25"/>
      <c r="F205" s="50"/>
      <c r="G205" s="66"/>
      <c r="H205" s="33"/>
      <c r="I205" s="22"/>
      <c r="J205" s="36">
        <f t="shared" si="10"/>
        <v>0</v>
      </c>
    </row>
    <row r="206" spans="1:27" s="36" customFormat="1" outlineLevel="1" x14ac:dyDescent="0.3">
      <c r="A206" s="51"/>
      <c r="B206" s="70"/>
      <c r="C206" s="70"/>
      <c r="D206" s="59" t="s">
        <v>1198</v>
      </c>
      <c r="E206" s="25"/>
      <c r="F206" s="50"/>
      <c r="G206" s="66"/>
      <c r="H206" s="33"/>
      <c r="I206" s="22"/>
      <c r="J206" s="36">
        <f t="shared" si="10"/>
        <v>0</v>
      </c>
    </row>
    <row r="207" spans="1:27" s="36" customFormat="1" ht="28.8" outlineLevel="1" x14ac:dyDescent="0.3">
      <c r="A207" s="51"/>
      <c r="B207" s="121"/>
      <c r="C207" s="121"/>
      <c r="D207" s="122" t="s">
        <v>1199</v>
      </c>
      <c r="E207" s="25"/>
      <c r="F207" s="50"/>
      <c r="G207" s="66"/>
      <c r="H207" s="33"/>
      <c r="I207" s="22"/>
      <c r="J207" s="36">
        <f t="shared" si="10"/>
        <v>0</v>
      </c>
    </row>
    <row r="208" spans="1:27" s="36" customFormat="1" ht="28.8" outlineLevel="1" x14ac:dyDescent="0.3">
      <c r="A208" s="51"/>
      <c r="B208" s="70"/>
      <c r="C208" s="70"/>
      <c r="D208" s="59" t="s">
        <v>1200</v>
      </c>
      <c r="E208" s="25"/>
      <c r="F208" s="50"/>
      <c r="G208" s="66"/>
      <c r="H208" s="33"/>
      <c r="I208" s="22"/>
      <c r="J208" s="36">
        <f t="shared" si="10"/>
        <v>0</v>
      </c>
    </row>
    <row r="209" spans="1:26" s="36" customFormat="1" outlineLevel="1" x14ac:dyDescent="0.3">
      <c r="A209" s="51"/>
      <c r="B209" s="70"/>
      <c r="C209" s="70"/>
      <c r="D209" s="59" t="s">
        <v>958</v>
      </c>
      <c r="E209" s="25"/>
      <c r="F209" s="50"/>
      <c r="G209" s="66"/>
      <c r="H209" s="33"/>
      <c r="I209" s="22"/>
      <c r="J209" s="36">
        <f t="shared" si="10"/>
        <v>0</v>
      </c>
    </row>
    <row r="210" spans="1:26" s="36" customFormat="1" ht="28.8" outlineLevel="1" x14ac:dyDescent="0.3">
      <c r="A210" s="51"/>
      <c r="B210" s="53"/>
      <c r="C210" s="56"/>
      <c r="D210" s="59" t="s">
        <v>1201</v>
      </c>
      <c r="E210" s="25"/>
      <c r="F210" s="50"/>
      <c r="G210" s="66"/>
      <c r="H210" s="33"/>
      <c r="I210" s="22"/>
      <c r="J210" s="36">
        <f t="shared" si="10"/>
        <v>0</v>
      </c>
      <c r="K210" s="36">
        <v>7</v>
      </c>
      <c r="L210" s="14">
        <f>SUM(J204:J210)</f>
        <v>0</v>
      </c>
    </row>
    <row r="211" spans="1:26" s="36" customFormat="1" ht="43.2" outlineLevel="1" x14ac:dyDescent="0.3">
      <c r="A211" s="51"/>
      <c r="B211" s="53"/>
      <c r="C211" s="71" t="s">
        <v>150</v>
      </c>
      <c r="D211" s="79" t="s">
        <v>1202</v>
      </c>
      <c r="E211" s="25"/>
      <c r="F211" s="50"/>
      <c r="G211" s="66"/>
      <c r="H211" s="33"/>
      <c r="I211" s="22"/>
      <c r="J211" s="36">
        <f t="shared" si="10"/>
        <v>0</v>
      </c>
      <c r="L211" s="20"/>
    </row>
    <row r="212" spans="1:26" s="36" customFormat="1" ht="28.8" outlineLevel="1" x14ac:dyDescent="0.3">
      <c r="A212" s="51"/>
      <c r="B212" s="53"/>
      <c r="C212" s="121"/>
      <c r="D212" s="79" t="s">
        <v>1203</v>
      </c>
      <c r="E212" s="25"/>
      <c r="F212" s="50"/>
      <c r="G212" s="66"/>
      <c r="H212" s="33"/>
      <c r="I212" s="22"/>
      <c r="J212" s="36">
        <f t="shared" si="10"/>
        <v>0</v>
      </c>
      <c r="L212" s="20"/>
    </row>
    <row r="213" spans="1:26" s="36" customFormat="1" ht="28.8" outlineLevel="1" x14ac:dyDescent="0.3">
      <c r="A213" s="51"/>
      <c r="B213" s="53"/>
      <c r="C213" s="121"/>
      <c r="D213" s="79" t="s">
        <v>1204</v>
      </c>
      <c r="E213" s="25"/>
      <c r="F213" s="50"/>
      <c r="G213" s="66"/>
      <c r="H213" s="33"/>
      <c r="I213" s="22"/>
      <c r="J213" s="36">
        <f t="shared" si="10"/>
        <v>0</v>
      </c>
      <c r="L213" s="20"/>
    </row>
    <row r="214" spans="1:26" s="36" customFormat="1" ht="28.8" outlineLevel="1" x14ac:dyDescent="0.3">
      <c r="A214" s="51"/>
      <c r="B214" s="53"/>
      <c r="C214" s="70"/>
      <c r="D214" s="79" t="s">
        <v>959</v>
      </c>
      <c r="E214" s="25"/>
      <c r="F214" s="50"/>
      <c r="G214" s="66"/>
      <c r="H214" s="33"/>
      <c r="I214" s="22"/>
      <c r="J214" s="36">
        <f t="shared" si="10"/>
        <v>0</v>
      </c>
      <c r="L214" s="20"/>
    </row>
    <row r="215" spans="1:26" s="36" customFormat="1" outlineLevel="1" x14ac:dyDescent="0.3">
      <c r="A215" s="51"/>
      <c r="B215" s="53"/>
      <c r="C215" s="70"/>
      <c r="D215" s="79" t="s">
        <v>1205</v>
      </c>
      <c r="E215" s="25"/>
      <c r="F215" s="50"/>
      <c r="G215" s="66"/>
      <c r="H215" s="33"/>
      <c r="I215" s="22"/>
      <c r="J215" s="36">
        <f t="shared" si="10"/>
        <v>0</v>
      </c>
      <c r="L215" s="20"/>
    </row>
    <row r="216" spans="1:26" s="36" customFormat="1" ht="28.8" outlineLevel="1" x14ac:dyDescent="0.3">
      <c r="A216" s="51"/>
      <c r="B216" s="53"/>
      <c r="C216" s="70"/>
      <c r="D216" s="79" t="s">
        <v>1206</v>
      </c>
      <c r="E216" s="25"/>
      <c r="F216" s="50"/>
      <c r="G216" s="66"/>
      <c r="H216" s="33"/>
      <c r="I216" s="22"/>
      <c r="J216" s="36">
        <f t="shared" si="10"/>
        <v>0</v>
      </c>
      <c r="K216" s="36">
        <v>6</v>
      </c>
      <c r="L216" s="14">
        <f>SUM(J211:J216)</f>
        <v>0</v>
      </c>
    </row>
    <row r="217" spans="1:26" s="36" customFormat="1" ht="28.8" outlineLevel="1" x14ac:dyDescent="0.3">
      <c r="A217" s="51"/>
      <c r="B217" s="72" t="s">
        <v>151</v>
      </c>
      <c r="C217" s="71" t="s">
        <v>151</v>
      </c>
      <c r="D217" s="59" t="s">
        <v>1207</v>
      </c>
      <c r="E217" s="25"/>
      <c r="F217" s="50"/>
      <c r="G217" s="66"/>
      <c r="H217" s="33"/>
      <c r="I217" s="22"/>
      <c r="J217" s="36">
        <f t="shared" si="10"/>
        <v>0</v>
      </c>
      <c r="L217" s="14"/>
    </row>
    <row r="218" spans="1:26" s="36" customFormat="1" ht="28.8" outlineLevel="1" x14ac:dyDescent="0.3">
      <c r="A218" s="51"/>
      <c r="B218" s="69"/>
      <c r="C218" s="70"/>
      <c r="D218" s="59" t="s">
        <v>960</v>
      </c>
      <c r="E218" s="25"/>
      <c r="F218" s="50"/>
      <c r="G218" s="66"/>
      <c r="H218" s="33"/>
      <c r="I218" s="22"/>
      <c r="J218" s="36">
        <f t="shared" si="10"/>
        <v>0</v>
      </c>
    </row>
    <row r="219" spans="1:26" s="36" customFormat="1" ht="43.2" outlineLevel="1" x14ac:dyDescent="0.3">
      <c r="A219" s="51"/>
      <c r="B219" s="69"/>
      <c r="C219" s="70"/>
      <c r="D219" s="59" t="s">
        <v>1208</v>
      </c>
      <c r="E219" s="25"/>
      <c r="F219" s="50"/>
      <c r="G219" s="66"/>
      <c r="H219" s="33"/>
      <c r="I219" s="22"/>
      <c r="J219" s="36">
        <f t="shared" si="10"/>
        <v>0</v>
      </c>
      <c r="K219" s="36">
        <v>3</v>
      </c>
      <c r="L219" s="14">
        <f>SUM(J217:J219)</f>
        <v>0</v>
      </c>
    </row>
    <row r="220" spans="1:26" s="36" customFormat="1" ht="28.8" outlineLevel="1" x14ac:dyDescent="0.3">
      <c r="A220" s="51"/>
      <c r="B220" s="53"/>
      <c r="C220" s="71" t="s">
        <v>153</v>
      </c>
      <c r="D220" s="59" t="s">
        <v>1209</v>
      </c>
      <c r="E220" s="25"/>
      <c r="F220" s="50"/>
      <c r="G220" s="66"/>
      <c r="H220" s="33"/>
      <c r="I220" s="22"/>
      <c r="J220" s="36">
        <f t="shared" si="10"/>
        <v>0</v>
      </c>
    </row>
    <row r="221" spans="1:26" s="36" customFormat="1" outlineLevel="1" x14ac:dyDescent="0.3">
      <c r="A221" s="52"/>
      <c r="B221" s="53"/>
      <c r="C221" s="56"/>
      <c r="D221" s="59" t="s">
        <v>1210</v>
      </c>
      <c r="E221" s="25"/>
      <c r="F221" s="50"/>
      <c r="G221" s="66"/>
      <c r="H221" s="33"/>
      <c r="I221" s="22"/>
      <c r="J221" s="36">
        <f t="shared" si="10"/>
        <v>0</v>
      </c>
      <c r="O221" s="15"/>
      <c r="P221" s="15"/>
      <c r="Q221" s="15"/>
      <c r="R221" s="15"/>
      <c r="S221" s="15"/>
      <c r="T221" s="15"/>
      <c r="U221" s="15"/>
      <c r="V221" s="15"/>
      <c r="W221" s="15"/>
      <c r="X221" s="15"/>
      <c r="Z221" s="16"/>
    </row>
    <row r="222" spans="1:26" s="36" customFormat="1" ht="28.8" outlineLevel="1" x14ac:dyDescent="0.3">
      <c r="A222" s="52"/>
      <c r="B222" s="53"/>
      <c r="C222" s="56"/>
      <c r="D222" s="59" t="s">
        <v>1211</v>
      </c>
      <c r="E222" s="25"/>
      <c r="F222" s="50"/>
      <c r="G222" s="66"/>
      <c r="H222" s="33"/>
      <c r="I222" s="22"/>
      <c r="J222" s="36">
        <f t="shared" si="10"/>
        <v>0</v>
      </c>
      <c r="O222" s="15"/>
      <c r="P222" s="15"/>
      <c r="Q222" s="15"/>
      <c r="R222" s="15"/>
      <c r="S222" s="15"/>
      <c r="T222" s="15"/>
      <c r="U222" s="15"/>
      <c r="V222" s="15"/>
      <c r="W222" s="15"/>
      <c r="X222" s="15"/>
      <c r="Z222" s="16"/>
    </row>
    <row r="223" spans="1:26" s="36" customFormat="1" ht="28.8" outlineLevel="1" x14ac:dyDescent="0.3">
      <c r="A223" s="52"/>
      <c r="B223" s="53"/>
      <c r="C223" s="56"/>
      <c r="D223" s="59" t="s">
        <v>1212</v>
      </c>
      <c r="E223" s="25"/>
      <c r="F223" s="50"/>
      <c r="G223" s="66"/>
      <c r="H223" s="33"/>
      <c r="I223" s="22"/>
      <c r="J223" s="36">
        <f t="shared" si="10"/>
        <v>0</v>
      </c>
      <c r="O223" s="15"/>
      <c r="P223" s="15"/>
      <c r="Q223" s="15"/>
      <c r="R223" s="15"/>
      <c r="S223" s="15"/>
      <c r="T223" s="15"/>
      <c r="U223" s="15"/>
      <c r="V223" s="15"/>
      <c r="W223" s="15"/>
      <c r="X223" s="15"/>
      <c r="Z223" s="16"/>
    </row>
    <row r="224" spans="1:26" s="36" customFormat="1" ht="28.8" outlineLevel="1" x14ac:dyDescent="0.3">
      <c r="A224" s="52"/>
      <c r="B224" s="53"/>
      <c r="C224" s="56"/>
      <c r="D224" s="59" t="s">
        <v>1213</v>
      </c>
      <c r="E224" s="25"/>
      <c r="F224" s="50"/>
      <c r="G224" s="66"/>
      <c r="H224" s="33"/>
      <c r="I224" s="22"/>
      <c r="J224" s="36">
        <f t="shared" si="10"/>
        <v>0</v>
      </c>
      <c r="O224" s="15"/>
      <c r="P224" s="15"/>
      <c r="Q224" s="15"/>
      <c r="R224" s="15"/>
      <c r="S224" s="15"/>
      <c r="T224" s="15"/>
      <c r="U224" s="15"/>
      <c r="V224" s="15"/>
      <c r="W224" s="15"/>
      <c r="X224" s="15"/>
      <c r="Z224" s="16"/>
    </row>
    <row r="225" spans="1:29" s="36" customFormat="1" outlineLevel="1" x14ac:dyDescent="0.3">
      <c r="A225" s="52"/>
      <c r="B225" s="53"/>
      <c r="C225" s="56"/>
      <c r="D225" s="59" t="s">
        <v>1214</v>
      </c>
      <c r="E225" s="25"/>
      <c r="F225" s="50"/>
      <c r="G225" s="66"/>
      <c r="H225" s="33"/>
      <c r="I225" s="22"/>
      <c r="J225" s="36">
        <f t="shared" si="10"/>
        <v>0</v>
      </c>
      <c r="O225" s="15"/>
      <c r="P225" s="15"/>
      <c r="Q225" s="15"/>
      <c r="R225" s="15"/>
      <c r="S225" s="15"/>
      <c r="T225" s="15"/>
      <c r="U225" s="15"/>
      <c r="V225" s="15"/>
      <c r="W225" s="15"/>
      <c r="X225" s="15"/>
      <c r="Z225" s="16"/>
    </row>
    <row r="226" spans="1:29" ht="28.8" outlineLevel="1" x14ac:dyDescent="0.3">
      <c r="A226" s="52"/>
      <c r="B226" s="53"/>
      <c r="C226" s="56"/>
      <c r="D226" s="59" t="s">
        <v>1215</v>
      </c>
      <c r="E226" s="25"/>
      <c r="F226" s="50"/>
      <c r="G226" s="66"/>
      <c r="J226" s="36">
        <f t="shared" si="10"/>
        <v>0</v>
      </c>
      <c r="O226" s="15"/>
      <c r="P226" s="15"/>
      <c r="Q226" s="15"/>
      <c r="R226" s="15"/>
      <c r="S226" s="15"/>
      <c r="T226" s="15"/>
      <c r="U226" s="15"/>
      <c r="V226" s="15"/>
      <c r="W226" s="15"/>
      <c r="X226" s="15"/>
      <c r="Z226" s="16"/>
    </row>
    <row r="227" spans="1:29" outlineLevel="1" x14ac:dyDescent="0.3">
      <c r="A227" s="52"/>
      <c r="B227" s="53"/>
      <c r="C227" s="56"/>
      <c r="D227" s="59" t="s">
        <v>1216</v>
      </c>
      <c r="E227" s="25"/>
      <c r="F227" s="50"/>
      <c r="G227" s="66"/>
      <c r="J227" s="36">
        <f t="shared" si="10"/>
        <v>0</v>
      </c>
      <c r="O227" s="15"/>
      <c r="P227" s="15"/>
      <c r="Q227" s="15"/>
      <c r="R227" s="15"/>
      <c r="S227" s="15"/>
      <c r="T227" s="15"/>
      <c r="U227" s="15"/>
      <c r="V227" s="15"/>
      <c r="W227" s="15"/>
      <c r="X227" s="15"/>
      <c r="Z227" s="16"/>
    </row>
    <row r="228" spans="1:29" ht="28.8" outlineLevel="1" x14ac:dyDescent="0.3">
      <c r="A228" s="52"/>
      <c r="B228" s="53"/>
      <c r="C228" s="56"/>
      <c r="D228" s="59" t="s">
        <v>1217</v>
      </c>
      <c r="E228" s="25"/>
      <c r="F228" s="50"/>
      <c r="G228" s="66"/>
      <c r="J228" s="36">
        <f t="shared" si="10"/>
        <v>0</v>
      </c>
      <c r="K228" s="36">
        <v>9</v>
      </c>
      <c r="L228" s="14">
        <f>SUM(J220:J228)</f>
        <v>0</v>
      </c>
      <c r="O228" s="14"/>
      <c r="P228" s="14"/>
      <c r="Q228" s="14"/>
      <c r="R228" s="14"/>
      <c r="S228" s="14"/>
      <c r="T228" s="14"/>
      <c r="U228" s="14"/>
      <c r="V228" s="14"/>
      <c r="W228" s="14"/>
      <c r="X228" s="14"/>
    </row>
    <row r="229" spans="1:29" s="19" customFormat="1" x14ac:dyDescent="0.3">
      <c r="A229" s="42" t="s">
        <v>109</v>
      </c>
      <c r="B229" s="43"/>
      <c r="C229" s="42"/>
      <c r="D229" s="44"/>
      <c r="E229" s="47"/>
      <c r="F229" s="43"/>
      <c r="G229" s="65"/>
      <c r="H229" s="11"/>
      <c r="I229" s="24"/>
      <c r="J229" s="58" t="s">
        <v>47</v>
      </c>
      <c r="K229" s="58" t="s">
        <v>48</v>
      </c>
      <c r="L229" s="58" t="s">
        <v>49</v>
      </c>
      <c r="M229" s="58" t="str">
        <f>C230</f>
        <v>Risico’s inschatten</v>
      </c>
      <c r="N229" s="58" t="str">
        <f>C235</f>
        <v>Preventie</v>
      </c>
      <c r="O229" s="58" t="str">
        <f>C240</f>
        <v>EHBO / Behandeling</v>
      </c>
      <c r="P229" s="58" t="str">
        <f>C243</f>
        <v>Je veilig gedragen als passagier</v>
      </c>
      <c r="Q229" s="58" t="str">
        <f>C244</f>
        <v>Je veilig gedragen als voetganger</v>
      </c>
      <c r="R229" s="58" t="str">
        <f>C245</f>
        <v>Je veilig gedragen als fietser</v>
      </c>
      <c r="S229" s="58"/>
      <c r="T229" s="58"/>
      <c r="U229" s="58"/>
      <c r="V229" s="58"/>
      <c r="W229" s="58"/>
      <c r="X229" s="58"/>
      <c r="Y229" s="58"/>
      <c r="Z229" s="58"/>
      <c r="AA229" s="58"/>
    </row>
    <row r="230" spans="1:29" ht="28.8" outlineLevel="1" x14ac:dyDescent="0.3">
      <c r="A230" s="51"/>
      <c r="B230" s="69" t="s">
        <v>31</v>
      </c>
      <c r="C230" s="70" t="s">
        <v>162</v>
      </c>
      <c r="D230" s="59" t="s">
        <v>848</v>
      </c>
      <c r="E230" s="25"/>
      <c r="F230" s="50"/>
      <c r="G230" s="66"/>
      <c r="J230" s="36">
        <f>IF(E230="X",1,0)</f>
        <v>0</v>
      </c>
      <c r="M230" s="36">
        <f>K234</f>
        <v>5</v>
      </c>
      <c r="N230" s="36">
        <f>K239</f>
        <v>4</v>
      </c>
      <c r="O230" s="36">
        <f>K242</f>
        <v>3</v>
      </c>
      <c r="P230" s="36">
        <f>K243</f>
        <v>0</v>
      </c>
      <c r="Q230" s="36">
        <f>K244</f>
        <v>0</v>
      </c>
      <c r="R230" s="36">
        <f>K245</f>
        <v>0</v>
      </c>
    </row>
    <row r="231" spans="1:29" outlineLevel="1" x14ac:dyDescent="0.3">
      <c r="A231" s="52"/>
      <c r="B231" s="53"/>
      <c r="D231" s="59" t="s">
        <v>280</v>
      </c>
      <c r="E231" s="25"/>
      <c r="F231" s="50"/>
      <c r="G231" s="66"/>
      <c r="J231" s="36">
        <f t="shared" ref="J231:J245" si="12">IF(E231="X",1,0)</f>
        <v>0</v>
      </c>
      <c r="M231" s="36">
        <f>L234</f>
        <v>0</v>
      </c>
      <c r="N231" s="36">
        <f>L239</f>
        <v>0</v>
      </c>
      <c r="O231" s="36">
        <f>L242</f>
        <v>0</v>
      </c>
      <c r="P231" s="36">
        <f>L243</f>
        <v>0</v>
      </c>
      <c r="Q231" s="36">
        <f>L244</f>
        <v>0</v>
      </c>
      <c r="R231" s="36">
        <f>L245</f>
        <v>0</v>
      </c>
    </row>
    <row r="232" spans="1:29" ht="28.8" outlineLevel="1" x14ac:dyDescent="0.3">
      <c r="A232" s="52"/>
      <c r="B232" s="53"/>
      <c r="C232" s="56"/>
      <c r="D232" s="59" t="s">
        <v>281</v>
      </c>
      <c r="E232" s="25"/>
      <c r="F232" s="50"/>
      <c r="G232" s="66"/>
      <c r="J232" s="36">
        <f t="shared" si="12"/>
        <v>0</v>
      </c>
      <c r="K232" s="50"/>
      <c r="L232" s="50"/>
      <c r="M232" s="63">
        <f t="shared" ref="M232:R232" si="13">M231/M230*100</f>
        <v>0</v>
      </c>
      <c r="N232" s="63">
        <f t="shared" si="13"/>
        <v>0</v>
      </c>
      <c r="O232" s="63">
        <f t="shared" si="13"/>
        <v>0</v>
      </c>
      <c r="P232" s="63" t="e">
        <f t="shared" si="13"/>
        <v>#DIV/0!</v>
      </c>
      <c r="Q232" s="63" t="e">
        <f t="shared" si="13"/>
        <v>#DIV/0!</v>
      </c>
      <c r="R232" s="63" t="e">
        <f t="shared" si="13"/>
        <v>#DIV/0!</v>
      </c>
      <c r="S232" s="63"/>
      <c r="T232" s="63"/>
      <c r="U232" s="63"/>
      <c r="V232" s="63"/>
      <c r="W232" s="63"/>
      <c r="X232" s="63"/>
      <c r="Y232" s="63"/>
      <c r="Z232" s="63"/>
      <c r="AA232" s="63"/>
    </row>
    <row r="233" spans="1:29" ht="28.8" outlineLevel="1" x14ac:dyDescent="0.3">
      <c r="A233" s="52"/>
      <c r="B233" s="53"/>
      <c r="C233" s="56"/>
      <c r="D233" s="59" t="s">
        <v>282</v>
      </c>
      <c r="E233" s="25"/>
      <c r="F233" s="50"/>
      <c r="G233" s="66"/>
      <c r="J233" s="36">
        <f t="shared" si="12"/>
        <v>0</v>
      </c>
      <c r="L233" s="14"/>
      <c r="M233" s="63"/>
      <c r="N233" s="63"/>
      <c r="O233" s="63"/>
      <c r="P233" s="63"/>
      <c r="Q233" s="63"/>
      <c r="R233" s="63"/>
      <c r="S233" s="63"/>
      <c r="T233" s="63"/>
      <c r="U233" s="63"/>
      <c r="V233" s="63"/>
      <c r="W233" s="63"/>
      <c r="X233" s="63"/>
      <c r="Y233" s="63"/>
      <c r="Z233" s="63"/>
      <c r="AA233" s="63"/>
    </row>
    <row r="234" spans="1:29" outlineLevel="1" x14ac:dyDescent="0.3">
      <c r="A234" s="52"/>
      <c r="B234" s="53"/>
      <c r="C234" s="56"/>
      <c r="D234" s="59" t="s">
        <v>283</v>
      </c>
      <c r="E234" s="25"/>
      <c r="F234" s="50"/>
      <c r="G234" s="66"/>
      <c r="J234" s="36">
        <f t="shared" si="12"/>
        <v>0</v>
      </c>
      <c r="K234" s="36">
        <v>5</v>
      </c>
      <c r="L234" s="14">
        <f>SUM(J230:J234)</f>
        <v>0</v>
      </c>
      <c r="M234" s="63"/>
      <c r="N234" s="63"/>
      <c r="O234" s="63"/>
      <c r="P234" s="63"/>
      <c r="Q234" s="63"/>
      <c r="R234" s="63"/>
      <c r="S234" s="63"/>
      <c r="T234" s="63"/>
      <c r="U234" s="63"/>
      <c r="V234" s="63"/>
      <c r="W234" s="63"/>
      <c r="X234" s="63"/>
      <c r="Y234" s="63"/>
      <c r="Z234" s="63"/>
      <c r="AA234" s="63"/>
    </row>
    <row r="235" spans="1:29" ht="28.8" outlineLevel="1" x14ac:dyDescent="0.3">
      <c r="A235" s="52"/>
      <c r="B235" s="53"/>
      <c r="C235" s="71" t="s">
        <v>164</v>
      </c>
      <c r="D235" s="59" t="s">
        <v>841</v>
      </c>
      <c r="E235" s="25"/>
      <c r="F235" s="50"/>
      <c r="G235" s="66"/>
      <c r="J235" s="36">
        <f t="shared" si="12"/>
        <v>0</v>
      </c>
      <c r="K235" s="50"/>
      <c r="L235" s="50"/>
    </row>
    <row r="236" spans="1:29" outlineLevel="1" x14ac:dyDescent="0.3">
      <c r="A236" s="52"/>
      <c r="B236" s="53"/>
      <c r="D236" s="59" t="s">
        <v>842</v>
      </c>
      <c r="E236" s="25"/>
      <c r="F236" s="50"/>
      <c r="G236" s="66"/>
      <c r="J236" s="36">
        <f t="shared" si="12"/>
        <v>0</v>
      </c>
      <c r="K236" s="14"/>
      <c r="L236" s="14"/>
    </row>
    <row r="237" spans="1:29" outlineLevel="1" x14ac:dyDescent="0.3">
      <c r="A237" s="52"/>
      <c r="B237" s="53"/>
      <c r="C237" s="56"/>
      <c r="D237" s="59" t="s">
        <v>843</v>
      </c>
      <c r="E237" s="25"/>
      <c r="F237" s="50"/>
      <c r="G237" s="66"/>
      <c r="J237" s="36">
        <f t="shared" si="12"/>
        <v>0</v>
      </c>
      <c r="K237" s="14"/>
      <c r="L237" s="14"/>
    </row>
    <row r="238" spans="1:29" ht="28.8" outlineLevel="1" x14ac:dyDescent="0.3">
      <c r="A238" s="52"/>
      <c r="B238" s="53"/>
      <c r="C238" s="120"/>
      <c r="D238" s="122" t="s">
        <v>849</v>
      </c>
      <c r="E238" s="25"/>
      <c r="F238" s="50"/>
      <c r="G238" s="66"/>
      <c r="K238" s="14"/>
      <c r="L238" s="14"/>
    </row>
    <row r="239" spans="1:29" ht="28.8" outlineLevel="1" x14ac:dyDescent="0.3">
      <c r="A239" s="52"/>
      <c r="B239" s="53"/>
      <c r="C239" s="56"/>
      <c r="D239" s="59" t="s">
        <v>1218</v>
      </c>
      <c r="E239" s="25"/>
      <c r="F239" s="50"/>
      <c r="G239" s="66"/>
      <c r="J239" s="36">
        <f t="shared" si="12"/>
        <v>0</v>
      </c>
      <c r="K239" s="14">
        <v>4</v>
      </c>
      <c r="L239" s="14">
        <f>SUM(J235:J239)</f>
        <v>0</v>
      </c>
    </row>
    <row r="240" spans="1:29" s="36" customFormat="1" outlineLevel="1" x14ac:dyDescent="0.3">
      <c r="A240" s="52"/>
      <c r="B240" s="53"/>
      <c r="C240" s="71" t="s">
        <v>168</v>
      </c>
      <c r="D240" s="59" t="s">
        <v>850</v>
      </c>
      <c r="E240" s="25"/>
      <c r="F240" s="50"/>
      <c r="G240" s="66"/>
      <c r="H240" s="33"/>
      <c r="I240" s="22"/>
      <c r="J240" s="36">
        <f t="shared" si="12"/>
        <v>0</v>
      </c>
      <c r="K240" s="50"/>
      <c r="L240" s="50"/>
      <c r="AB240" s="50"/>
      <c r="AC240" s="50"/>
    </row>
    <row r="241" spans="1:29" s="36" customFormat="1" outlineLevel="1" x14ac:dyDescent="0.3">
      <c r="A241" s="52"/>
      <c r="B241" s="53"/>
      <c r="C241" s="70"/>
      <c r="D241" s="59" t="s">
        <v>844</v>
      </c>
      <c r="E241" s="25"/>
      <c r="F241" s="50"/>
      <c r="G241" s="66"/>
      <c r="H241" s="33"/>
      <c r="I241" s="22"/>
      <c r="J241" s="36">
        <f t="shared" si="12"/>
        <v>0</v>
      </c>
      <c r="K241" s="50"/>
      <c r="L241" s="50"/>
      <c r="AB241" s="50"/>
      <c r="AC241" s="50"/>
    </row>
    <row r="242" spans="1:29" s="36" customFormat="1" outlineLevel="1" x14ac:dyDescent="0.3">
      <c r="A242" s="52"/>
      <c r="B242" s="53"/>
      <c r="C242" s="56"/>
      <c r="D242" s="59" t="s">
        <v>851</v>
      </c>
      <c r="E242" s="25"/>
      <c r="F242" s="50"/>
      <c r="G242" s="66"/>
      <c r="H242" s="33"/>
      <c r="I242" s="22"/>
      <c r="J242" s="36">
        <f t="shared" si="12"/>
        <v>0</v>
      </c>
      <c r="K242" s="36">
        <v>3</v>
      </c>
      <c r="L242" s="14">
        <f>SUM(J240:J242)</f>
        <v>0</v>
      </c>
      <c r="AB242" s="50"/>
      <c r="AC242" s="50"/>
    </row>
    <row r="243" spans="1:29" s="36" customFormat="1" ht="28.8" outlineLevel="1" x14ac:dyDescent="0.3">
      <c r="A243" s="52"/>
      <c r="B243" s="71" t="s">
        <v>110</v>
      </c>
      <c r="C243" s="71" t="s">
        <v>170</v>
      </c>
      <c r="D243" s="79" t="s">
        <v>101</v>
      </c>
      <c r="E243" s="26" t="s">
        <v>101</v>
      </c>
      <c r="F243" s="50"/>
      <c r="G243" s="66"/>
      <c r="H243" s="33"/>
      <c r="I243" s="22"/>
      <c r="J243" s="36">
        <f t="shared" si="12"/>
        <v>0</v>
      </c>
      <c r="K243" s="36">
        <v>0</v>
      </c>
      <c r="L243" s="14">
        <f>SUM(J243:J243)</f>
        <v>0</v>
      </c>
      <c r="AB243" s="50"/>
      <c r="AC243" s="50"/>
    </row>
    <row r="244" spans="1:29" s="36" customFormat="1" ht="28.8" outlineLevel="1" x14ac:dyDescent="0.3">
      <c r="A244" s="52"/>
      <c r="B244" s="53"/>
      <c r="C244" s="71" t="s">
        <v>176</v>
      </c>
      <c r="D244" s="79" t="s">
        <v>101</v>
      </c>
      <c r="E244" s="26" t="s">
        <v>101</v>
      </c>
      <c r="F244" s="50"/>
      <c r="G244" s="66"/>
      <c r="H244" s="33"/>
      <c r="I244" s="22"/>
      <c r="J244" s="36">
        <f t="shared" si="12"/>
        <v>0</v>
      </c>
      <c r="K244" s="36">
        <v>0</v>
      </c>
      <c r="L244" s="14">
        <f t="shared" ref="L244:L245" si="14">SUM(J244:J244)</f>
        <v>0</v>
      </c>
    </row>
    <row r="245" spans="1:29" s="36" customFormat="1" ht="28.8" outlineLevel="1" x14ac:dyDescent="0.3">
      <c r="A245" s="51"/>
      <c r="B245" s="53"/>
      <c r="C245" s="71" t="s">
        <v>183</v>
      </c>
      <c r="D245" s="79" t="s">
        <v>101</v>
      </c>
      <c r="E245" s="26" t="s">
        <v>101</v>
      </c>
      <c r="F245" s="50"/>
      <c r="G245" s="66"/>
      <c r="H245" s="33"/>
      <c r="I245" s="22"/>
      <c r="J245" s="36">
        <f t="shared" si="12"/>
        <v>0</v>
      </c>
      <c r="K245" s="36">
        <v>0</v>
      </c>
      <c r="L245" s="14">
        <f t="shared" si="14"/>
        <v>0</v>
      </c>
    </row>
    <row r="246" spans="1:29" s="36" customFormat="1" x14ac:dyDescent="0.3">
      <c r="A246" s="94"/>
      <c r="B246" s="94"/>
      <c r="C246" s="94"/>
      <c r="D246" s="29"/>
      <c r="E246" s="46"/>
      <c r="F246" s="28"/>
      <c r="G246" s="28"/>
      <c r="H246" s="33"/>
      <c r="I246" s="22"/>
      <c r="AB246" s="50"/>
      <c r="AC246" s="50"/>
    </row>
  </sheetData>
  <dataConsolidate/>
  <mergeCells count="7">
    <mergeCell ref="C194:C195"/>
    <mergeCell ref="B119:C122"/>
    <mergeCell ref="A2:D2"/>
    <mergeCell ref="B103:C107"/>
    <mergeCell ref="B108:C111"/>
    <mergeCell ref="B112:C115"/>
    <mergeCell ref="B116:C11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pAN xmlns="http://schemas.microsoft.com/sharepoint/v3">false</RepAN>
    <RepSector_0 xmlns="http://schemas.microsoft.com/sharepoint/v3">
      <Terms xmlns="http://schemas.microsoft.com/office/infopath/2007/PartnerControls"/>
    </RepSector_0>
    <RepDocumentType_0 xmlns="http://schemas.microsoft.com/sharepoint/v3">
      <Terms xmlns="http://schemas.microsoft.com/office/infopath/2007/PartnerControls"/>
    </RepDocumentType_0>
    <RepSectionSpecificTheme_0 xmlns="http://schemas.microsoft.com/sharepoint/v3">
      <Terms xmlns="http://schemas.microsoft.com/office/infopath/2007/PartnerControls"/>
    </RepSectionSpecificTheme_0>
    <RepProjectManager xmlns="http://schemas.microsoft.com/sharepoint/v3">Maaike Rodenboog</RepProjectManager>
    <RepAuthor_0 xmlns="http://schemas.microsoft.com/sharepoint/v3">
      <Terms xmlns="http://schemas.microsoft.com/office/infopath/2007/PartnerControls"/>
    </RepAuthor_0>
    <RepCurricularTheme_0 xmlns="http://schemas.microsoft.com/sharepoint/v3">
      <Terms xmlns="http://schemas.microsoft.com/office/infopath/2007/PartnerControls"/>
    </RepCurricularTheme_0>
    <RepSection_0 xmlns="http://schemas.microsoft.com/sharepoint/v3">
      <Terms xmlns="http://schemas.microsoft.com/office/infopath/2007/PartnerControls"/>
    </RepSection_0>
    <RepSummary xmlns="http://schemas.microsoft.com/sharepoint/v3" xsi:nil="true"/>
    <RepRelationOtherSloProjects xmlns="http://schemas.microsoft.com/sharepoint/v3" xsi:nil="true"/>
    <TaxCatchAll xmlns="7106a2ac-038a-457f-8b58-ec67130d9d6d">
      <Value>551</Value>
      <Value>348</Value>
    </TaxCatchAll>
    <RepFileFormat_0 xmlns="http://schemas.microsoft.com/sharepoint/v3">
      <Terms xmlns="http://schemas.microsoft.com/office/infopath/2007/PartnerControls">
        <TermInfo xmlns="http://schemas.microsoft.com/office/infopath/2007/PartnerControls">
          <TermName xmlns="http://schemas.microsoft.com/office/infopath/2007/PartnerControls">Excel-bestand</TermName>
          <TermId xmlns="http://schemas.microsoft.com/office/infopath/2007/PartnerControls">f00d8e20-95f4-402f-b29d-507fb1696073</TermId>
        </TermInfo>
      </Terms>
    </RepFileFormat_0>
    <RepYear_0 xmlns="http://schemas.microsoft.com/sharepoint/v3">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f54bdad4-7ead-4e5c-81eb-6f934a456232</TermId>
        </TermInfo>
      </Terms>
    </RepYear_0>
    <RepANNumber xmlns="http://schemas.microsoft.com/sharepoint/v3" xsi:nil="true"/>
    <RepAreasOfExpertise_0 xmlns="http://schemas.microsoft.com/sharepoint/v3">
      <Terms xmlns="http://schemas.microsoft.com/office/infopath/2007/PartnerControls"/>
    </RepAreasOfExpertise_0>
    <RepSubjectContent_0 xmlns="http://schemas.microsoft.com/sharepoint/v3">
      <Terms xmlns="http://schemas.microsoft.com/office/infopath/2007/PartnerControls"/>
    </RepSubjectContent_0>
    <RepIsbn xmlns="http://schemas.microsoft.com/sharepoint/v3" xsi:nil="true"/>
    <RepAuthorInternal xmlns="http://schemas.microsoft.com/sharepoint/v3">
      <UserInfo>
        <DisplayName>i:0#.w|slo\m.zocca</DisplayName>
        <AccountId>285</AccountId>
        <AccountType/>
      </UserInfo>
    </RepAuthorInternal>
    <RepProjectName xmlns="http://schemas.microsoft.com/sharepoint/v3">Gezonde leefstijl</RepProjectName>
    <RepApaNotation xmlns="http://schemas.microsoft.com/sharepoint/v3" xsi:nil="true"/>
    <_dlc_DocId xmlns="7106a2ac-038a-457f-8b58-ec67130d9d6d">47XQ5P3E4USX-10-3356</_dlc_DocId>
    <_dlc_DocIdUrl xmlns="7106a2ac-038a-457f-8b58-ec67130d9d6d">
      <Url>https://cms-downloads.slo.nl/_layouts/15/DocIdRedir.aspx?ID=47XQ5P3E4USX-10-3356</Url>
      <Description>47XQ5P3E4USX-10-3356</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2854694664375418C0DFD97ECA4320E" ma:contentTypeVersion="30" ma:contentTypeDescription="Een nieuw document maken." ma:contentTypeScope="" ma:versionID="deebfdf51245d71492e9f55ee35e9d79">
  <xsd:schema xmlns:xsd="http://www.w3.org/2001/XMLSchema" xmlns:xs="http://www.w3.org/2001/XMLSchema" xmlns:p="http://schemas.microsoft.com/office/2006/metadata/properties" xmlns:ns1="http://schemas.microsoft.com/sharepoint/v3" xmlns:ns2="7106a2ac-038a-457f-8b58-ec67130d9d6d" targetNamespace="http://schemas.microsoft.com/office/2006/metadata/properties" ma:root="true" ma:fieldsID="cd6365111a56e2db6761eb0a3e30232b" ns1:_="" ns2:_="">
    <xsd:import namespace="http://schemas.microsoft.com/sharepoint/v3"/>
    <xsd:import namespace="7106a2ac-038a-457f-8b58-ec67130d9d6d"/>
    <xsd:element name="properties">
      <xsd:complexType>
        <xsd:sequence>
          <xsd:element name="documentManagement">
            <xsd:complexType>
              <xsd:all>
                <xsd:element ref="ns2:_dlc_DocId" minOccurs="0"/>
                <xsd:element ref="ns2:_dlc_DocIdUrl" minOccurs="0"/>
                <xsd:element ref="ns2:_dlc_DocIdPersistId" minOccurs="0"/>
                <xsd:element ref="ns1:RepSummary" minOccurs="0"/>
                <xsd:element ref="ns1:RepAuthorInternal" minOccurs="0"/>
                <xsd:element ref="ns1:RepAuthor_0" minOccurs="0"/>
                <xsd:element ref="ns2:TaxCatchAll" minOccurs="0"/>
                <xsd:element ref="ns1:RepYear_0" minOccurs="0"/>
                <xsd:element ref="ns1:RepApaNotation" minOccurs="0"/>
                <xsd:element ref="ns1:RepIsbn" minOccurs="0"/>
                <xsd:element ref="ns1:RepAN" minOccurs="0"/>
                <xsd:element ref="ns1:RepANNumber" minOccurs="0"/>
                <xsd:element ref="ns1:RepProjectManager" minOccurs="0"/>
                <xsd:element ref="ns1:RepProjectName" minOccurs="0"/>
                <xsd:element ref="ns1:RepSector_0" minOccurs="0"/>
                <xsd:element ref="ns1:RepCurricularTheme_0" minOccurs="0"/>
                <xsd:element ref="ns1:RepSectionSpecificTheme_0" minOccurs="0"/>
                <xsd:element ref="ns1:RepSection_0" minOccurs="0"/>
                <xsd:element ref="ns1:RepAreasOfExpertise_0" minOccurs="0"/>
                <xsd:element ref="ns1:RepSubjectContent_0" minOccurs="0"/>
                <xsd:element ref="ns1:RepDocumentType_0" minOccurs="0"/>
                <xsd:element ref="ns1:RepRelationOtherSloProjects" minOccurs="0"/>
                <xsd:element ref="ns1:RepFileFormat_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pSummary" ma:index="11" nillable="true" ma:displayName="Samenvatting" ma:internalName="RepSummary">
      <xsd:simpleType>
        <xsd:restriction base="dms:Unknown"/>
      </xsd:simpleType>
    </xsd:element>
    <xsd:element name="RepAuthorInternal" ma:index="12" nillable="true" ma:displayName="Interne auteur" ma:internalName="RepAuthorInternal">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Author_0" ma:index="14" nillable="true" ma:taxonomy="true" ma:internalName="RepAuthor_0" ma:taxonomyFieldName="RepAuthor" ma:displayName="Externe auteur" ma:fieldId="{41811730-f000-45b3-bd8b-16482267924b}" ma:sspId="65bb9fad-8ecd-4e58-b951-1b0a685157da" ma:termSetId="ba36eed1-563e-4e70-a8a2-c86cb59a995a" ma:anchorId="00000000-0000-0000-0000-000000000000" ma:open="true" ma:isKeyword="false">
      <xsd:complexType>
        <xsd:sequence>
          <xsd:element ref="pc:Terms" minOccurs="0" maxOccurs="1"/>
        </xsd:sequence>
      </xsd:complexType>
    </xsd:element>
    <xsd:element name="RepYear_0" ma:index="17" nillable="true" ma:taxonomy="true" ma:internalName="RepYear_0" ma:taxonomyFieldName="RepYear" ma:displayName="Jaar van uitgave" ma:fieldId="{41811730-f000-48c8-bfe2-0d366b82495f}" ma:sspId="65bb9fad-8ecd-4e58-b951-1b0a685157da" ma:termSetId="d63ed34c-aaa4-4b39-8e2b-bccf6e3349f5" ma:anchorId="00000000-0000-0000-0000-000000000000" ma:open="false" ma:isKeyword="false">
      <xsd:complexType>
        <xsd:sequence>
          <xsd:element ref="pc:Terms" minOccurs="0" maxOccurs="1"/>
        </xsd:sequence>
      </xsd:complexType>
    </xsd:element>
    <xsd:element name="RepApaNotation" ma:index="18" nillable="true" ma:displayName="APA-notatie" ma:internalName="RepApaNotation">
      <xsd:simpleType>
        <xsd:restriction base="dms:Unknown"/>
      </xsd:simpleType>
    </xsd:element>
    <xsd:element name="RepIsbn" ma:index="19" nillable="true" ma:displayName="ISBN" ma:internalName="RepIsbn">
      <xsd:simpleType>
        <xsd:restriction base="dms:Text"/>
      </xsd:simpleType>
    </xsd:element>
    <xsd:element name="RepAN" ma:index="20" nillable="true" ma:displayName="AN" ma:default="FALSE" ma:internalName="RepAN">
      <xsd:simpleType>
        <xsd:restriction base="dms:Boolean"/>
      </xsd:simpleType>
    </xsd:element>
    <xsd:element name="RepANNumber" ma:index="21" nillable="true" ma:displayName="AN Nummer" ma:internalName="RepANNumber">
      <xsd:simpleType>
        <xsd:restriction base="dms:Text"/>
      </xsd:simpleType>
    </xsd:element>
    <xsd:element name="RepProjectManager" ma:index="22" nillable="true" ma:displayName="Projectleider" ma:internalName="RepProjectManager">
      <xsd:simpleType>
        <xsd:restriction base="dms:Text"/>
      </xsd:simpleType>
    </xsd:element>
    <xsd:element name="RepProjectName" ma:index="23" nillable="true" ma:displayName="Projectnaam" ma:internalName="RepProjectName">
      <xsd:simpleType>
        <xsd:restriction base="dms:Text"/>
      </xsd:simpleType>
    </xsd:element>
    <xsd:element name="RepSector_0" ma:index="25" nillable="true" ma:taxonomy="true" ma:internalName="RepSector_0" ma:taxonomyFieldName="RepSector" ma:displayName="Sector" ma:default="" ma:fieldId="{41811730-f000-4dc0-a699-476cd67ba1ec}" ma:taxonomyMulti="true" ma:sspId="65bb9fad-8ecd-4e58-b951-1b0a685157da" ma:termSetId="f094b31b-0180-4851-9ebd-5c7d9552b19c" ma:anchorId="00000000-0000-0000-0000-000000000000" ma:open="false" ma:isKeyword="false">
      <xsd:complexType>
        <xsd:sequence>
          <xsd:element ref="pc:Terms" minOccurs="0" maxOccurs="1"/>
        </xsd:sequence>
      </xsd:complexType>
    </xsd:element>
    <xsd:element name="RepCurricularTheme_0" ma:index="27" nillable="true" ma:taxonomy="true" ma:internalName="RepCurricularTheme_0" ma:taxonomyFieldName="RepCurricularTheme" ma:displayName="Leerplankundig thema" ma:fieldId="{41811730-f000-49a6-962c-7d5942b261fc}" ma:sspId="65bb9fad-8ecd-4e58-b951-1b0a685157da" ma:termSetId="c46f7ee8-50c4-42e2-9209-7c6adacde0a9" ma:anchorId="00000000-0000-0000-0000-000000000000" ma:open="false" ma:isKeyword="false">
      <xsd:complexType>
        <xsd:sequence>
          <xsd:element ref="pc:Terms" minOccurs="0" maxOccurs="1"/>
        </xsd:sequence>
      </xsd:complexType>
    </xsd:element>
    <xsd:element name="RepSectionSpecificTheme_0" ma:index="29" nillable="true" ma:taxonomy="true" ma:internalName="RepSectionSpecificTheme_0" ma:taxonomyFieldName="RepSectionSpecificTheme" ma:displayName="Vakspecifiek thema" ma:fieldId="{41811730-f000-47c9-8a06-df9868361aab}" ma:sspId="65bb9fad-8ecd-4e58-b951-1b0a685157da" ma:termSetId="d6eaa525-a5d0-4a07-b890-e9233743789f" ma:anchorId="00000000-0000-0000-0000-000000000000" ma:open="false" ma:isKeyword="false">
      <xsd:complexType>
        <xsd:sequence>
          <xsd:element ref="pc:Terms" minOccurs="0" maxOccurs="1"/>
        </xsd:sequence>
      </xsd:complexType>
    </xsd:element>
    <xsd:element name="RepSection_0" ma:index="31" nillable="true" ma:taxonomy="true" ma:internalName="RepSection_0" ma:taxonomyFieldName="RepSection" ma:displayName="Vaksectie" ma:fieldId="{41811730-f000-4881-8daa-6e8dd38b1ab1}" ma:sspId="65bb9fad-8ecd-4e58-b951-1b0a685157da" ma:termSetId="c6f33e55-e762-4fa4-8346-db1fc1809b2d" ma:anchorId="00000000-0000-0000-0000-000000000000" ma:open="false" ma:isKeyword="false">
      <xsd:complexType>
        <xsd:sequence>
          <xsd:element ref="pc:Terms" minOccurs="0" maxOccurs="1"/>
        </xsd:sequence>
      </xsd:complexType>
    </xsd:element>
    <xsd:element name="RepAreasOfExpertise_0" ma:index="33" nillable="true" ma:taxonomy="true" ma:internalName="RepAreasOfExpertise_0" ma:taxonomyFieldName="RepAreasOfExpertise" ma:displayName="Vakgebied" ma:fieldId="{41811730-f000-41a6-9b8a-29f77b277b4a}" ma:sspId="65bb9fad-8ecd-4e58-b951-1b0a685157da" ma:termSetId="53b2aeb1-af69-41af-ab5c-dcba5f532adf" ma:anchorId="00000000-0000-0000-0000-000000000000" ma:open="true" ma:isKeyword="false">
      <xsd:complexType>
        <xsd:sequence>
          <xsd:element ref="pc:Terms" minOccurs="0" maxOccurs="1"/>
        </xsd:sequence>
      </xsd:complexType>
    </xsd:element>
    <xsd:element name="RepSubjectContent_0" ma:index="35" nillable="true" ma:taxonomy="true" ma:internalName="RepSubjectContent_0" ma:taxonomyFieldName="RepSubjectContent" ma:displayName="Vakinhoud" ma:fieldId="{41811730-f000-43d1-9a5c-533514ab0582}" ma:sspId="65bb9fad-8ecd-4e58-b951-1b0a685157da" ma:termSetId="3eef768d-4fe2-4c08-af8a-4dfaa4cac8a4" ma:anchorId="00000000-0000-0000-0000-000000000000" ma:open="false" ma:isKeyword="false">
      <xsd:complexType>
        <xsd:sequence>
          <xsd:element ref="pc:Terms" minOccurs="0" maxOccurs="1"/>
        </xsd:sequence>
      </xsd:complexType>
    </xsd:element>
    <xsd:element name="RepDocumentType_0" ma:index="37" nillable="true" ma:taxonomy="true" ma:internalName="RepDocumentType_0" ma:taxonomyFieldName="RepDocumentType" ma:displayName="Documenttypering" ma:fieldId="{41811730-f000-4c72-b54d-df109a5aaa00}" ma:sspId="65bb9fad-8ecd-4e58-b951-1b0a685157da" ma:termSetId="54bd4068-eea5-4eb8-b4d4-e740f64d998f" ma:anchorId="00000000-0000-0000-0000-000000000000" ma:open="true" ma:isKeyword="false">
      <xsd:complexType>
        <xsd:sequence>
          <xsd:element ref="pc:Terms" minOccurs="0" maxOccurs="1"/>
        </xsd:sequence>
      </xsd:complexType>
    </xsd:element>
    <xsd:element name="RepRelationOtherSloProjects" ma:index="38" nillable="true" ma:displayName="Relatie met andere projecten" ma:internalName="RepRelationOtherSloProjects">
      <xsd:simpleType>
        <xsd:restriction base="dms:Unknown"/>
      </xsd:simpleType>
    </xsd:element>
    <xsd:element name="RepFileFormat_0" ma:index="40" nillable="true" ma:taxonomy="true" ma:internalName="RepFileFormat_0" ma:taxonomyFieldName="RepFileFormat" ma:displayName="Bestandsformaat" ma:fieldId="{41811730-f000-458e-badf-a33146a595e3}" ma:sspId="65bb9fad-8ecd-4e58-b951-1b0a685157da" ma:termSetId="5467ae8d-8919-4592-b5d8-720a70732444"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106a2ac-038a-457f-8b58-ec67130d9d6d"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38f83059-1491-4012-b4c3-84f3b7dad14e}" ma:internalName="TaxCatchAll" ma:showField="CatchAllData" ma:web="7106a2ac-038a-457f-8b58-ec67130d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A69213-D7C1-43B3-8912-A61474DD16F9}"/>
</file>

<file path=customXml/itemProps2.xml><?xml version="1.0" encoding="utf-8"?>
<ds:datastoreItem xmlns:ds="http://schemas.openxmlformats.org/officeDocument/2006/customXml" ds:itemID="{D0671E25-E018-4ABC-90FA-A6BD11CF5992}"/>
</file>

<file path=customXml/itemProps3.xml><?xml version="1.0" encoding="utf-8"?>
<ds:datastoreItem xmlns:ds="http://schemas.openxmlformats.org/officeDocument/2006/customXml" ds:itemID="{4602C999-B855-4E8C-A530-51250160FFD8}"/>
</file>

<file path=customXml/itemProps4.xml><?xml version="1.0" encoding="utf-8"?>
<ds:datastoreItem xmlns:ds="http://schemas.openxmlformats.org/officeDocument/2006/customXml" ds:itemID="{6700BA9C-9432-44BA-8496-9E8301E05A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3</vt:i4>
      </vt:variant>
    </vt:vector>
  </HeadingPairs>
  <TitlesOfParts>
    <vt:vector size="13" baseType="lpstr">
      <vt:lpstr>Intro</vt:lpstr>
      <vt:lpstr>0-4 jaar</vt:lpstr>
      <vt:lpstr>Groep 1-2</vt:lpstr>
      <vt:lpstr>Groep 3-6</vt:lpstr>
      <vt:lpstr>Groep 7-8</vt:lpstr>
      <vt:lpstr>VO onderbouw</vt:lpstr>
      <vt:lpstr>Bovenbouw vmbo</vt:lpstr>
      <vt:lpstr>Bovenbouw havo-vwo</vt:lpstr>
      <vt:lpstr>MBO</vt:lpstr>
      <vt:lpstr>HBO-WO</vt:lpstr>
      <vt:lpstr>'0-4 jaar'!Afdrukbereik</vt:lpstr>
      <vt:lpstr>'Bovenbouw havo-vwo'!Afdrukbereik</vt:lpstr>
      <vt:lpstr>'Bovenbouw vmbo'!Afdrukbereik</vt:lpstr>
    </vt:vector>
  </TitlesOfParts>
  <Company>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Instrument metadateren leefstijlinterventies</dc:title>
  <dc:creator>Marco Zocca</dc:creator>
  <cp:lastModifiedBy>Marco Zocca</cp:lastModifiedBy>
  <cp:lastPrinted>2017-05-01T10:35:52Z</cp:lastPrinted>
  <dcterms:created xsi:type="dcterms:W3CDTF">2016-07-04T14:03:06Z</dcterms:created>
  <dcterms:modified xsi:type="dcterms:W3CDTF">2017-05-23T11:53:55Z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0x010100D2854694664375418C0DFD97ECA4320E</vt:lpwstr>
  </property>
  <property fmtid="{D5CDD505-2E9C-101B-9397-08002B2CF9AE}" pid="3" name="_dlc_DocIdItemGuid">
    <vt:lpwstr>b86446d1-31a2-4ec6-9a71-9a25741f7840</vt:lpwstr>
  </property>
  <property fmtid="{D5CDD505-2E9C-101B-9397-08002B2CF9AE}" pid="4" name="RepAreasOfExpertise">
    <vt:lpwstr/>
  </property>
  <property fmtid="{D5CDD505-2E9C-101B-9397-08002B2CF9AE}" pid="5" name="TaxKeyword">
    <vt:lpwstr/>
  </property>
  <property fmtid="{D5CDD505-2E9C-101B-9397-08002B2CF9AE}" pid="6" name="RepDocumentType">
    <vt:lpwstr/>
  </property>
  <property fmtid="{D5CDD505-2E9C-101B-9397-08002B2CF9AE}" pid="7" name="RepSectionSpecificTheme">
    <vt:lpwstr/>
  </property>
  <property fmtid="{D5CDD505-2E9C-101B-9397-08002B2CF9AE}" pid="8" name="RepCurricularTheme">
    <vt:lpwstr/>
  </property>
  <property fmtid="{D5CDD505-2E9C-101B-9397-08002B2CF9AE}" pid="9" name="TaxKeywordTaxHTField">
    <vt:lpwstr/>
  </property>
  <property fmtid="{D5CDD505-2E9C-101B-9397-08002B2CF9AE}" pid="10" name="RepSection">
    <vt:lpwstr/>
  </property>
  <property fmtid="{D5CDD505-2E9C-101B-9397-08002B2CF9AE}" pid="11" name="RepAuthor">
    <vt:lpwstr/>
  </property>
  <property fmtid="{D5CDD505-2E9C-101B-9397-08002B2CF9AE}" pid="12" name="RepSubjectContent">
    <vt:lpwstr/>
  </property>
  <property fmtid="{D5CDD505-2E9C-101B-9397-08002B2CF9AE}" pid="13" name="RepSector">
    <vt:lpwstr/>
  </property>
  <property fmtid="{D5CDD505-2E9C-101B-9397-08002B2CF9AE}" pid="14" name="RepFileFormat">
    <vt:lpwstr>348;#Excel-bestand|f00d8e20-95f4-402f-b29d-507fb1696073</vt:lpwstr>
  </property>
  <property fmtid="{D5CDD505-2E9C-101B-9397-08002B2CF9AE}" pid="15" name="RepYear">
    <vt:lpwstr>551;#2016|f54bdad4-7ead-4e5c-81eb-6f934a456232</vt:lpwstr>
  </property>
</Properties>
</file>