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480" yWindow="120" windowWidth="18195" windowHeight="7995" tabRatio="611"/>
  </bookViews>
  <sheets>
    <sheet name="Vooraf" sheetId="7" r:id="rId1"/>
    <sheet name="Methode 1 (Scheikunde)" sheetId="1" r:id="rId2"/>
    <sheet name="Methode 2 (Scheikunde)" sheetId="5" r:id="rId3"/>
    <sheet name="Methode 3 (Scheikunde)" sheetId="6" r:id="rId4"/>
    <sheet name="Overzicht methodes" sheetId="8" r:id="rId5"/>
    <sheet name="etc." sheetId="3" r:id="rId6"/>
  </sheets>
  <definedNames>
    <definedName name="_xlnm.Print_Titles" localSheetId="4">'Overzicht methodes'!$B:$B</definedName>
  </definedNames>
  <calcPr calcId="145621"/>
</workbook>
</file>

<file path=xl/calcChain.xml><?xml version="1.0" encoding="utf-8"?>
<calcChain xmlns="http://schemas.openxmlformats.org/spreadsheetml/2006/main">
  <c r="H23" i="8" l="1"/>
  <c r="I23" i="8"/>
  <c r="N17" i="8"/>
  <c r="J17" i="8"/>
  <c r="N10" i="8"/>
  <c r="J10" i="8"/>
  <c r="D23" i="8"/>
  <c r="M10" i="8" l="1"/>
  <c r="M12" i="8"/>
  <c r="M17" i="8"/>
  <c r="M21" i="8"/>
  <c r="L11" i="8"/>
  <c r="L12" i="8"/>
  <c r="L13" i="8"/>
  <c r="L14" i="8"/>
  <c r="L15" i="8"/>
  <c r="L17" i="8"/>
  <c r="L18" i="8"/>
  <c r="L19" i="8"/>
  <c r="L21" i="8"/>
  <c r="L22" i="8"/>
  <c r="L23" i="8"/>
  <c r="L10" i="8"/>
  <c r="I10" i="8"/>
  <c r="I11" i="8"/>
  <c r="I17" i="8"/>
  <c r="I21" i="8"/>
  <c r="H11" i="8"/>
  <c r="H12" i="8"/>
  <c r="H13" i="8"/>
  <c r="H14" i="8"/>
  <c r="H15" i="8"/>
  <c r="H17" i="8"/>
  <c r="H18" i="8"/>
  <c r="H19" i="8"/>
  <c r="H21" i="8"/>
  <c r="H22" i="8"/>
  <c r="H10" i="8"/>
  <c r="E10" i="8"/>
  <c r="E17" i="8"/>
  <c r="E21" i="8"/>
  <c r="D21" i="8"/>
  <c r="D22" i="8"/>
  <c r="D17" i="8"/>
  <c r="D18" i="8"/>
  <c r="D19" i="8"/>
  <c r="D15" i="8"/>
  <c r="D14" i="8"/>
  <c r="D13" i="8"/>
  <c r="D12" i="8"/>
  <c r="D11" i="8"/>
  <c r="D10" i="8"/>
  <c r="A126" i="6"/>
  <c r="A127" i="6" s="1"/>
  <c r="A128" i="6" s="1"/>
  <c r="A129" i="6"/>
  <c r="A130" i="6"/>
  <c r="A131" i="6" s="1"/>
  <c r="A132" i="6" s="1"/>
  <c r="F123" i="6"/>
  <c r="D17" i="6" s="1"/>
  <c r="M19" i="8" s="1"/>
  <c r="A113" i="6"/>
  <c r="A114" i="6" s="1"/>
  <c r="A115" i="6" s="1"/>
  <c r="A116" i="6"/>
  <c r="A117" i="6"/>
  <c r="A118" i="6" s="1"/>
  <c r="A108" i="6"/>
  <c r="A109" i="6" s="1"/>
  <c r="A110" i="6" s="1"/>
  <c r="A106" i="6"/>
  <c r="A107" i="6" s="1"/>
  <c r="A102" i="6"/>
  <c r="A103" i="6" s="1"/>
  <c r="F101" i="6"/>
  <c r="F91" i="6"/>
  <c r="A91" i="6"/>
  <c r="A92" i="6"/>
  <c r="A93" i="6" s="1"/>
  <c r="A94" i="6" s="1"/>
  <c r="A95" i="6" s="1"/>
  <c r="A96" i="6" s="1"/>
  <c r="A97" i="6" s="1"/>
  <c r="A87" i="6"/>
  <c r="A78" i="6"/>
  <c r="A79" i="6" s="1"/>
  <c r="A80" i="6" s="1"/>
  <c r="A81" i="6" s="1"/>
  <c r="A82" i="6" s="1"/>
  <c r="A83" i="6" s="1"/>
  <c r="A84" i="6" s="1"/>
  <c r="A77" i="6"/>
  <c r="F76" i="6"/>
  <c r="A72" i="6"/>
  <c r="A63" i="6"/>
  <c r="A64" i="6" s="1"/>
  <c r="A65" i="6" s="1"/>
  <c r="A66" i="6" s="1"/>
  <c r="F62" i="6"/>
  <c r="A59" i="6"/>
  <c r="F51" i="6"/>
  <c r="D10" i="6" s="1"/>
  <c r="A43" i="6"/>
  <c r="A44" i="6" s="1"/>
  <c r="A45" i="6" s="1"/>
  <c r="A46" i="6" s="1"/>
  <c r="A47" i="6" s="1"/>
  <c r="A48" i="6" s="1"/>
  <c r="A51" i="6" s="1"/>
  <c r="A52" i="6" s="1"/>
  <c r="A38" i="6"/>
  <c r="A35" i="6"/>
  <c r="F34" i="6"/>
  <c r="D16" i="6"/>
  <c r="D13" i="6"/>
  <c r="M15" i="8" s="1"/>
  <c r="D12" i="6"/>
  <c r="M14" i="8" s="1"/>
  <c r="D11" i="6"/>
  <c r="M13" i="8" s="1"/>
  <c r="D9" i="6"/>
  <c r="F8" i="6" s="1"/>
  <c r="D20" i="6" s="1"/>
  <c r="A126" i="5"/>
  <c r="A127" i="5" s="1"/>
  <c r="A128" i="5" s="1"/>
  <c r="A129" i="5"/>
  <c r="A130" i="5" s="1"/>
  <c r="A131" i="5" s="1"/>
  <c r="A132" i="5" s="1"/>
  <c r="F123" i="5"/>
  <c r="D17" i="5" s="1"/>
  <c r="I19" i="8" s="1"/>
  <c r="A113" i="5"/>
  <c r="A114" i="5" s="1"/>
  <c r="A115" i="5" s="1"/>
  <c r="A116" i="5"/>
  <c r="A117" i="5" s="1"/>
  <c r="A118" i="5" s="1"/>
  <c r="A106" i="5"/>
  <c r="A107" i="5" s="1"/>
  <c r="A108" i="5" s="1"/>
  <c r="A109" i="5" s="1"/>
  <c r="A110" i="5" s="1"/>
  <c r="A102" i="5"/>
  <c r="A103" i="5" s="1"/>
  <c r="F101" i="5"/>
  <c r="F91" i="5"/>
  <c r="A91" i="5"/>
  <c r="A92" i="5"/>
  <c r="A93" i="5" s="1"/>
  <c r="A94" i="5" s="1"/>
  <c r="A95" i="5"/>
  <c r="A96" i="5"/>
  <c r="A97" i="5" s="1"/>
  <c r="A87" i="5"/>
  <c r="A78" i="5"/>
  <c r="A79" i="5"/>
  <c r="A80" i="5" s="1"/>
  <c r="A81" i="5" s="1"/>
  <c r="A82" i="5"/>
  <c r="A83" i="5" s="1"/>
  <c r="A84" i="5" s="1"/>
  <c r="A77" i="5"/>
  <c r="F76" i="5"/>
  <c r="A72" i="5"/>
  <c r="A63" i="5"/>
  <c r="A64" i="5" s="1"/>
  <c r="A65" i="5" s="1"/>
  <c r="A66" i="5" s="1"/>
  <c r="F62" i="5"/>
  <c r="A59" i="5"/>
  <c r="F51" i="5"/>
  <c r="D10" i="5" s="1"/>
  <c r="I12" i="8" s="1"/>
  <c r="A43" i="5"/>
  <c r="A44" i="5" s="1"/>
  <c r="A45" i="5" s="1"/>
  <c r="A46" i="5"/>
  <c r="A47" i="5"/>
  <c r="A48" i="5" s="1"/>
  <c r="A51" i="5" s="1"/>
  <c r="A52" i="5" s="1"/>
  <c r="A38" i="5"/>
  <c r="A35" i="5"/>
  <c r="F34" i="5"/>
  <c r="D16" i="5"/>
  <c r="D13" i="5"/>
  <c r="I15" i="8" s="1"/>
  <c r="D12" i="5"/>
  <c r="I14" i="8" s="1"/>
  <c r="D11" i="5"/>
  <c r="I13" i="8" s="1"/>
  <c r="D9" i="5"/>
  <c r="F76" i="1"/>
  <c r="D12" i="1" s="1"/>
  <c r="E14" i="8" s="1"/>
  <c r="F101" i="1"/>
  <c r="D16" i="1" s="1"/>
  <c r="E18" i="8" s="1"/>
  <c r="F91" i="1"/>
  <c r="D13" i="1" s="1"/>
  <c r="F62" i="1"/>
  <c r="D11" i="1" s="1"/>
  <c r="E13" i="8" s="1"/>
  <c r="F51" i="1"/>
  <c r="D10" i="1" s="1"/>
  <c r="E12" i="8" s="1"/>
  <c r="F34" i="1"/>
  <c r="D9" i="1" s="1"/>
  <c r="E11" i="8" s="1"/>
  <c r="F123" i="1"/>
  <c r="D17" i="1" s="1"/>
  <c r="E19" i="8" s="1"/>
  <c r="A35" i="1"/>
  <c r="A38" i="1"/>
  <c r="A43" i="1"/>
  <c r="A44" i="1" s="1"/>
  <c r="A45" i="1" s="1"/>
  <c r="A46" i="1"/>
  <c r="A47" i="1"/>
  <c r="A48" i="1" s="1"/>
  <c r="A51" i="1" s="1"/>
  <c r="A52" i="1" s="1"/>
  <c r="A59" i="1"/>
  <c r="A126" i="1"/>
  <c r="A127" i="1"/>
  <c r="A128" i="1"/>
  <c r="A129" i="1"/>
  <c r="A130" i="1" s="1"/>
  <c r="A131" i="1" s="1"/>
  <c r="A132" i="1"/>
  <c r="A102" i="1"/>
  <c r="A103" i="1" s="1"/>
  <c r="A106" i="1"/>
  <c r="A107" i="1"/>
  <c r="A108" i="1"/>
  <c r="A109" i="1" s="1"/>
  <c r="A110" i="1" s="1"/>
  <c r="A113" i="1"/>
  <c r="A114" i="1" s="1"/>
  <c r="A115" i="1" s="1"/>
  <c r="A116" i="1" s="1"/>
  <c r="A117" i="1" s="1"/>
  <c r="A118" i="1" s="1"/>
  <c r="A91" i="1"/>
  <c r="A92" i="1"/>
  <c r="A93" i="1"/>
  <c r="A94" i="1"/>
  <c r="A95" i="1" s="1"/>
  <c r="A96" i="1"/>
  <c r="A97" i="1" s="1"/>
  <c r="A77" i="1"/>
  <c r="A78" i="1" s="1"/>
  <c r="A79" i="1"/>
  <c r="A80" i="1"/>
  <c r="A81" i="1" s="1"/>
  <c r="A82" i="1" s="1"/>
  <c r="A83" i="1" s="1"/>
  <c r="A84" i="1" s="1"/>
  <c r="A87" i="1"/>
  <c r="A63" i="1"/>
  <c r="A64" i="1"/>
  <c r="A65" i="1"/>
  <c r="A66" i="1"/>
  <c r="A72" i="1"/>
  <c r="M22" i="8" l="1"/>
  <c r="E15" i="8"/>
  <c r="F8" i="1"/>
  <c r="M18" i="8"/>
  <c r="F15" i="6"/>
  <c r="D21" i="6" s="1"/>
  <c r="M23" i="8" s="1"/>
  <c r="F8" i="5"/>
  <c r="D20" i="5" s="1"/>
  <c r="M11" i="8"/>
  <c r="F15" i="1"/>
  <c r="I18" i="8"/>
  <c r="F15" i="5"/>
  <c r="D21" i="5" s="1"/>
  <c r="D21" i="1" l="1"/>
  <c r="E23" i="8" s="1"/>
  <c r="F17" i="8"/>
  <c r="D20" i="1"/>
  <c r="E22" i="8" s="1"/>
  <c r="F10" i="8"/>
  <c r="F19" i="6"/>
  <c r="F1" i="6" s="1"/>
  <c r="M6" i="8" s="1"/>
  <c r="F19" i="5"/>
  <c r="F1" i="5" s="1"/>
  <c r="I6" i="8" s="1"/>
  <c r="I22" i="8"/>
  <c r="F19" i="1" l="1"/>
  <c r="F1" i="1" s="1"/>
  <c r="E6" i="8" l="1"/>
</calcChain>
</file>

<file path=xl/sharedStrings.xml><?xml version="1.0" encoding="utf-8"?>
<sst xmlns="http://schemas.openxmlformats.org/spreadsheetml/2006/main" count="482" uniqueCount="134">
  <si>
    <t>Ingevuld voor de methode:</t>
  </si>
  <si>
    <t>Samenhang met andere vakken</t>
  </si>
  <si>
    <t>G</t>
  </si>
  <si>
    <t>S</t>
  </si>
  <si>
    <t>Inhoud</t>
  </si>
  <si>
    <t>Contexten/concepten</t>
  </si>
  <si>
    <t>Vaardigheden</t>
  </si>
  <si>
    <t>Didactische aanpak</t>
  </si>
  <si>
    <t>Uitvoering</t>
  </si>
  <si>
    <t>(zelf invullen)</t>
  </si>
  <si>
    <t>Concepten komen voldoende vaak terug en worden op niveau geoefend</t>
  </si>
  <si>
    <t>De examenstof wordt duidelijk samengevat.</t>
  </si>
  <si>
    <t>Er wordt aandacht besteed aan de wijze van rekenen/oplossen van vergelijkingen/notaties zoals in de wiskunde (denk ook aan het gebruik van de grafische rekenmachine)?</t>
  </si>
  <si>
    <t>De beoogde rol van de docent sluit aan bij mijn manier van lesgeven (weinig/veel sturend, weinig/veel voorbeelden, vanuit de context of conceptueel).</t>
  </si>
  <si>
    <t>De methode sluit aan op de manier van werken in de onderbouw.</t>
  </si>
  <si>
    <t>De methode vraagt een actieve rol van de leerlingen.</t>
  </si>
  <si>
    <t>Leerlingen worden uitgedaagd concepten te gebruiken in de contexten waarin ze zijn aangeleerd.</t>
  </si>
  <si>
    <t>Leerlingen worden uitgedaagd concepten te gebruiken in nieuwe contexten.</t>
  </si>
  <si>
    <t>Er zijn differentiatiemogelijkheden voor leerlingen met wiskunde A dan wel wiskunde B.</t>
  </si>
  <si>
    <t>Er zijn differentiatiemogelijkheden voor leerlingen met N&amp;G en N&amp;T.</t>
  </si>
  <si>
    <t xml:space="preserve">De methode is flexibel in gebruik. (Er wordt verwezen naar alternatieve materialen/bronnen, er kan makkelijk geactualiseerd worden, er kan makkelijk gecombineerd worden met ander (les)materiaal.) </t>
  </si>
  <si>
    <t>De methode maakt onderscheid tussen een havo-aanpak (meer toepassingsgericht) en een vwo-aanpak (meer onderzoeksgericht).</t>
  </si>
  <si>
    <t>Vooraf</t>
  </si>
  <si>
    <t>De aandachtspunten in deze categorieën kunnen zinvol zijn voor de beoordeling van elke methode, ongeacht of die nu bij een vernieuwd examenprogramma hoort of niet. Wel heeft SLO er bij de opstelling van de vragen op gelet dat in elk geval de kenmerken van de vernieuwing aandacht krijgen.</t>
  </si>
  <si>
    <t>(methodenaam)</t>
  </si>
  <si>
    <t>Aandachtspunten voor de beoordeling van de methode</t>
  </si>
  <si>
    <r>
      <t xml:space="preserve">INHOUD                                                                                   </t>
    </r>
    <r>
      <rPr>
        <sz val="12"/>
        <color indexed="8"/>
        <rFont val="Arial"/>
        <family val="2"/>
      </rPr>
      <t>(kies gewichtsfactor)</t>
    </r>
  </si>
  <si>
    <t>C</t>
  </si>
  <si>
    <t>Vakinhoud</t>
  </si>
  <si>
    <t>Toetsing en examenvoorbereiding</t>
  </si>
  <si>
    <r>
      <t xml:space="preserve">GEBRUIK                                                                                </t>
    </r>
    <r>
      <rPr>
        <sz val="12"/>
        <color indexed="8"/>
        <rFont val="Arial"/>
        <family val="2"/>
      </rPr>
      <t>(kies gewichtsfactor)</t>
    </r>
  </si>
  <si>
    <t>INHOUD</t>
  </si>
  <si>
    <t>GEBRUIK</t>
  </si>
  <si>
    <r>
      <t>G</t>
    </r>
    <r>
      <rPr>
        <sz val="12"/>
        <color indexed="8"/>
        <rFont val="Arial"/>
        <family val="2"/>
      </rPr>
      <t xml:space="preserve">: </t>
    </r>
    <r>
      <rPr>
        <b/>
        <sz val="12"/>
        <color indexed="8"/>
        <rFont val="Arial"/>
        <family val="2"/>
      </rPr>
      <t>gewichtsfactor,</t>
    </r>
    <r>
      <rPr>
        <sz val="12"/>
        <color indexed="8"/>
        <rFont val="Arial"/>
        <family val="2"/>
      </rPr>
      <t xml:space="preserve"> kies 0, 1, 2, 3, 4 (of eventueel hoger)</t>
    </r>
  </si>
  <si>
    <r>
      <rPr>
        <b/>
        <sz val="12"/>
        <color indexed="8"/>
        <rFont val="Arial"/>
        <family val="2"/>
      </rPr>
      <t>S</t>
    </r>
    <r>
      <rPr>
        <sz val="12"/>
        <color indexed="8"/>
        <rFont val="Arial"/>
        <family val="2"/>
      </rPr>
      <t xml:space="preserve">: </t>
    </r>
    <r>
      <rPr>
        <b/>
        <sz val="12"/>
        <color indexed="8"/>
        <rFont val="Arial"/>
        <family val="2"/>
      </rPr>
      <t>beoordeling:</t>
    </r>
    <r>
      <rPr>
        <sz val="12"/>
        <color indexed="8"/>
        <rFont val="Arial"/>
        <family val="2"/>
      </rPr>
      <t xml:space="preserve"> kies 1, 2, 3, 4 met als betekenis:</t>
    </r>
  </si>
  <si>
    <t>1 = slecht</t>
  </si>
  <si>
    <t>2 = onvoldoende</t>
  </si>
  <si>
    <t>3 = voldoende</t>
  </si>
  <si>
    <t>4 = goed</t>
  </si>
  <si>
    <t>INHOUD VAN DE METHODE</t>
  </si>
  <si>
    <t>CIJFER VAKINHOUD</t>
  </si>
  <si>
    <t>CIJFER CONTEXTEN</t>
  </si>
  <si>
    <t>CIJFER VAARDIGHEDEN</t>
  </si>
  <si>
    <t>CIJFER DIDACTISCHE AANPAK</t>
  </si>
  <si>
    <t>CIJFER UITVOERING</t>
  </si>
  <si>
    <t>CIJFER INHOUD</t>
  </si>
  <si>
    <t>CIJFER GEBRUIK</t>
  </si>
  <si>
    <t>TOTAALCIJFER</t>
  </si>
  <si>
    <t>De leerlingen worden uitgedaagd verbanden te leggen tussen (de (kern)concepten in) de hoofdstukken.</t>
  </si>
  <si>
    <t>De leerlingen worden uitgedaagd tot (zelf) evaluatie en reflectie.</t>
  </si>
  <si>
    <t>METHODECHECKLIST SCHEIKUNDE</t>
  </si>
  <si>
    <t>Het taalgebruik is gericht op leerlingen en afgestemd op het niveau van de leerling (niet te moeilijk, kortere zinnen in klas 4, teksten uit herkenbare bronnen).</t>
  </si>
  <si>
    <t>(Kern)concepten (zoals 'micro-macro') komen meer dan eens aan de orde zodat de interne samenhang vergroot wordt.</t>
  </si>
  <si>
    <t>Er worden zowel leefwereldcontexten als maatschappelijke-, beroeps- , wetenschappelijke en experimente contexten gebruikt.</t>
  </si>
  <si>
    <t>De ordening van de leerstof spreekt mij aan.</t>
  </si>
  <si>
    <t>Er worden duidelijke practicuminstructies gegeven.</t>
  </si>
  <si>
    <t>Het practicum vervult een duidelijke rol in het leerproces.</t>
  </si>
  <si>
    <t>De methode nodigt leerlingen regelmatig uit om samen te werken.</t>
  </si>
  <si>
    <t>De methode is aantrekkelijk voor de leerling (lay-out, illustraties, overzichtelijke opbouw van een hoofdstuk).</t>
  </si>
  <si>
    <t>De illustraties zijn duidelijk en functioneel.</t>
  </si>
  <si>
    <t>Alle CE-eindtermen en syllabusspecificaties komen aan de orde.</t>
  </si>
  <si>
    <t>Alle SE-eindtermen komen aan de orde.</t>
  </si>
  <si>
    <t>De inhoud sluit aan bij de onderbouw.</t>
  </si>
  <si>
    <t>Het taalgebruik is chemisch juist, consequent, consistent en conform de syllabus.</t>
  </si>
  <si>
    <t>Er wordt aandacht besteed aan practicum.</t>
  </si>
  <si>
    <t>Er wordt aandacht besteed aan de relatie met de (chemische) industrie.</t>
  </si>
  <si>
    <t>De inhoud past bij het aantal beschikbare lessen en studielasturen.</t>
  </si>
  <si>
    <t>Er is aandacht voor toepassingen buiten de scheikunde.</t>
  </si>
  <si>
    <t>Er wordt aandacht besteed aan oriëntatie op studie en beroep.</t>
  </si>
  <si>
    <t>Er wordt aandacht besteed aan de voorkennis van leerlingen uit de onderbouw.</t>
  </si>
  <si>
    <t>Er is aandacht voor de manier waarop wetenschappelijke kennis tot stand komt.</t>
  </si>
  <si>
    <t>De contexten zijn relevant voor de leerstof.</t>
  </si>
  <si>
    <t>De contexten zijn realistisch.</t>
  </si>
  <si>
    <t>De contexten zijn aansprekend voor de leerlingen.</t>
  </si>
  <si>
    <t>De concepten worden ook toegepast in nieuwe (niet in de syllabus genoemde) contexten.</t>
  </si>
  <si>
    <t>De concepten worden toegepast in de contexten waarin ze zijn aangeleerd.</t>
  </si>
  <si>
    <t>Er worden extra contexten aangeboden via de website van de methode.</t>
  </si>
  <si>
    <t>Er wordt systematisch aandacht besteed aan redeneren in termen van structuureigenschappen.</t>
  </si>
  <si>
    <t>Er is voldoende aandacht voor het leren leren.</t>
  </si>
  <si>
    <t>Er wordt systematisch aandacht besteed aan het leren onderzoeken (een leerlijn).</t>
  </si>
  <si>
    <t>Er wordt systematisch aandacht besteed aan het leren ontwerpen (een leerlijn).</t>
  </si>
  <si>
    <t>Er is voldoende aandacht voor practicumvaardigheden.</t>
  </si>
  <si>
    <t>Er is voldoende aandacht voor waarderen en oordeelsvorming.</t>
  </si>
  <si>
    <t>Er is voldoende aandacht voor redeneren over systemen, verandering en energie.</t>
  </si>
  <si>
    <t>Er is voldoende aandacht voor redeneren in termen van duurzaamheid.</t>
  </si>
  <si>
    <t>De diepgang van de behandelde stof is in overeenstemming met het examenprogramma en met wat op het CE verwacht wordt.</t>
  </si>
  <si>
    <t>De opgaven bij de leerstof zijn van voldoende niveau.</t>
  </si>
  <si>
    <t>De afsluitende opgaven bij de verschillende hoofdstukken zijn van voldoende niveau.</t>
  </si>
  <si>
    <t>Er worden voldoende toetsen geleverd bij de methode.</t>
  </si>
  <si>
    <t>Er worden praktische opdrachten van voldoende niveau geleverd bij de methode.</t>
  </si>
  <si>
    <t>Er wordt duidelijk gemaakt welke stof voor het CE en welke stof voor het SE geldt.</t>
  </si>
  <si>
    <t>Er wordt geoefend met examenopgaven.</t>
  </si>
  <si>
    <t>Er worden voldoende voorbeelden genoemd die aanknopingspunten bieden bij andere exacte vakken.</t>
  </si>
  <si>
    <t>Er wordt aangegeven welke voorkennis verwacht wordt.</t>
  </si>
  <si>
    <t>Op de bijdrage aan deze uitgangspunten kunt u de methodes beoordelen, als meest globale beoordeling, natuurlijk in combinatie met hoe u er zelf het best mee aan de slag kunt gaan in uw eigen lessen.</t>
  </si>
  <si>
    <t xml:space="preserve">CIJFER TOETSING EN </t>
  </si>
  <si>
    <t>EXAMENVOORBEREIDING</t>
  </si>
  <si>
    <t xml:space="preserve">CIJFER SAMENHANG </t>
  </si>
  <si>
    <t>MET ANDERE VAKKEN</t>
  </si>
  <si>
    <t>Deze checklist helpt u met het maken van een keuze uit de leermiddelen die voor uw vak beschikbaar zijn. SLO reikt u hiermee mogelijke aandachtspunten aan. De checklist is mede op verzoek van de vaksteunpunten biologie, natuurkunde en scheikunde ontwikkeld.</t>
  </si>
  <si>
    <t>Bij de opstelling van de checklist is dankbaar gebruik gemaakt van feedback op een conceptversie, door collega's van C3, KNCV, NVON, WCDN, vaksteunpunten, uitgevers en auteurs. SLO is verantwoordelijk voor de uiteindelijke keuze en formulering van de aandachtspunten.</t>
  </si>
  <si>
    <t>(methode 1)</t>
  </si>
  <si>
    <t>(methode 2)</t>
  </si>
  <si>
    <t>(methode 3)</t>
  </si>
  <si>
    <t>Contexten</t>
  </si>
  <si>
    <t>METHODECHECKLIST Scheikunde</t>
  </si>
  <si>
    <t>voeg hier eventueel een vierde methode toe</t>
  </si>
  <si>
    <t>Bij leermiddelen kan het gaan om boeken, websites of combinaties. Het materiaal kan door een uitgever geproduceerd zijn, of door auteurs in eigen beheer. Sommige docenten maken hun eigen materiaal, soms in combinatie met handboeken. Deze checklist kan in principe voor elk soort arrangement gebruikt worden. Let u er wel op dat u bij een combinatie, bijvoorbeeld van boek en website, alle onderdelen in de beschouwing betrekt.</t>
  </si>
  <si>
    <t>De KNAW en de bètavakverenigingen namen destijds het initiatief om bij het ministerie een vernieuwing van examenprogramma's aan te vragen. Deze aanvraag leidde tot opdrachten aan vernieuwingscommissies per vak, met als gemeenschappelijke uitgangspunten:</t>
  </si>
  <si>
    <t>* actualiteit en relevantie van het vak in de wereld van wetenschap, techniek en dagelijks leven moeten zichtbaar zijn;</t>
  </si>
  <si>
    <t>* leerlingen moeten leren, wetenschappelijke concepten in contexten uit wetenschap, techniek en dagelijks leven te gebruiken;</t>
  </si>
  <si>
    <t>* de samenhang tussen de bètavakken moet zichtbaar zijn;</t>
  </si>
  <si>
    <t>* de vakken moet binnen het beschikbare aantal slu’s uitvoerbaar zijn.</t>
  </si>
  <si>
    <r>
      <t xml:space="preserve">Weging INHOUD ten opzichte van GEBRUIK                     </t>
    </r>
    <r>
      <rPr>
        <sz val="12"/>
        <color indexed="8"/>
        <rFont val="Arial"/>
        <family val="2"/>
      </rPr>
      <t>(kies gewichtsfactor)</t>
    </r>
  </si>
  <si>
    <t>Het niveau van de uitwerking is in overeenstemming met de in de eindtermen gebruikte handelingswerkwoorden (beschrijven, benoemen, uitleggen, beargumenteren en dergelijke).</t>
  </si>
  <si>
    <t>Er is voldoende aandacht voor natuurwetenschappelijke vaardigheden (redeneren, rekenen, grafieken tekenen, modelleren en dergelijke).</t>
  </si>
  <si>
    <t>Er is aandacht voor meer specifieke SE-toetsing (denk aan beoordeling van practica, po's, posters, werkstukken, presentaties en dergelijke).</t>
  </si>
  <si>
    <t>Er is aandacht voor de samenhang van scheikunde met de andere exacte vakken wat betreft de inhoud en manier van werken en redeneren.</t>
  </si>
  <si>
    <t>Er wordt voldoende aandacht besteed aan samenhang met andere vakken (denk aan taalgebruik, presentatievaardigheden en dergelijke).</t>
  </si>
  <si>
    <t>Er wordt voldoende aandacht besteed aan de vaktaal bij andere exacte vakken (denk hierbij aan 'differentiequotiënt' of  'massa' en dergelijke).</t>
  </si>
  <si>
    <t>Er wordt aandacht besteed aan concepten zoals deze ook bij andere vakken voorkomen en worden gebruikt (denk hierbij bijvoorbeeld aan 'potentiaal' of 'bindingsenergie' en dergelijke).</t>
  </si>
  <si>
    <t>GEBRUIKSMOGELIJKHEDEN</t>
  </si>
  <si>
    <t>Er wordt een scala aan werkvormen gebruikt (opgaven maken, denken-delen-uitwisselen, expert-methode, practicum, spelvormen en dergelijke).</t>
  </si>
  <si>
    <t>De leerlingen kunnen zelfstandig opgaven maken (bijvoorbeeld er staan 'tips' in voor het oplossen van vraagstukken, er wordt ingegaan op oplossingsstrategiën).</t>
  </si>
  <si>
    <t>Er zijn oefenopgaven, herhaalopdrachten, verdiepende opdrachten, diagnostische toetsen beschikbaar (bijvoorbeeld op een website).</t>
  </si>
  <si>
    <t>Er is ondersteuning voor de leerlingen via een website (audio-visueel materiaal, samenvattingen, extra opgaven en dergelijke).</t>
  </si>
  <si>
    <t>Er is ondersteuning voor de docent via een duidelijke docentenhandleiding en/of een website (materialen didactische tips, toetsen en dergelijke).</t>
  </si>
  <si>
    <t>Er is ondersteuning voor de toa via een duidelijke handleiding en/of website (practicumvoorbereiding en dergelijke).</t>
  </si>
  <si>
    <t>De prijs van de methode (inclusief andere benodigdheden zoals werkboeken, licenties en dergelijke) is redelijk.</t>
  </si>
  <si>
    <t>Er worden voldoende redeneervragen gesteld (denk bij de CE onderwerpen aan de opgaven van de examenpilot en aan de voorbeeldopgaven in de syllabus en op de website www.nieuwescheikunde.nl).</t>
  </si>
  <si>
    <t>Weging INHOUD ten opzichte van GEBRUIK</t>
  </si>
  <si>
    <t>Op de volgende bladen vindt u steeds een checklist die u voor één methode kunt invullen. Het blad 'Overzicht methodes' hoeft u niet in te vullen, daar worden de resultaten van de eerdere bladen bijeengebracht.</t>
  </si>
  <si>
    <r>
      <t xml:space="preserve">De aandachtspunten zijn geordend in twee hoofdcategorieën, </t>
    </r>
    <r>
      <rPr>
        <i/>
        <sz val="12"/>
        <color indexed="8"/>
        <rFont val="Arial"/>
        <family val="2"/>
      </rPr>
      <t>Inhoud van de methode</t>
    </r>
    <r>
      <rPr>
        <sz val="12"/>
        <color indexed="8"/>
        <rFont val="Arial"/>
        <family val="2"/>
      </rPr>
      <t xml:space="preserve"> en </t>
    </r>
    <r>
      <rPr>
        <i/>
        <sz val="12"/>
        <color indexed="8"/>
        <rFont val="Arial"/>
        <family val="2"/>
      </rPr>
      <t>Gebruik van de methode</t>
    </r>
    <r>
      <rPr>
        <sz val="12"/>
        <color indexed="8"/>
        <rFont val="Arial"/>
        <family val="2"/>
      </rPr>
      <t>. Beide categorieën zijn weer verdeeld in subcategorieën. Hoe zwaar u de (sub)categorieën en aandachtspunten uit de checklist laat wegen, kunt u voor elk punt en elke (sub)categorie aangeven. De weegfactoren zijn standaard op 1 gezet, die kunt u zelf aanpassen.</t>
    </r>
  </si>
  <si>
    <t>Aandachtspunten die u niet belangrijk vindt, moet u gewichtsfactor 0 geven. U kunt zelf eventueel aandachtspunten toevoegen.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</si>
</sst>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9" x14ac:knownFonts="1">
    <font>
      <sz val="11"/>
      <color theme="1"/>
      <name val="Calibri"/>
      <family val="2"/>
      <scheme val="minor"/>
    </font>
    <font>
      <b/>
      <sz val="11"/>
      <color indexed="8"/>
      <name val="Calibri"/>
      <family val="2"/>
    </font>
    <font>
      <b/>
      <sz val="12"/>
      <color indexed="8"/>
      <name val="Arial"/>
      <family val="2"/>
    </font>
    <font>
      <sz val="12"/>
      <color indexed="8"/>
      <name val="Arial"/>
      <family val="2"/>
    </font>
    <font>
      <b/>
      <sz val="20"/>
      <color indexed="8"/>
      <name val="Arial"/>
      <family val="2"/>
    </font>
    <font>
      <b/>
      <sz val="22"/>
      <color indexed="8"/>
      <name val="Arial"/>
      <family val="2"/>
    </font>
    <font>
      <sz val="12"/>
      <color indexed="8"/>
      <name val="Arial"/>
      <family val="2"/>
    </font>
    <font>
      <i/>
      <sz val="12"/>
      <color indexed="8"/>
      <name val="Arial"/>
      <family val="2"/>
    </font>
    <font>
      <b/>
      <sz val="12"/>
      <color indexed="8"/>
      <name val="Arial"/>
      <family val="2"/>
    </font>
    <font>
      <b/>
      <sz val="20"/>
      <color indexed="8"/>
      <name val="Arial"/>
      <family val="2"/>
    </font>
    <font>
      <b/>
      <sz val="28"/>
      <name val="Arial"/>
      <family val="2"/>
    </font>
    <font>
      <b/>
      <sz val="11"/>
      <color indexed="8"/>
      <name val="Calibri"/>
      <family val="2"/>
    </font>
    <font>
      <b/>
      <sz val="20"/>
      <name val="Arial"/>
      <family val="2"/>
    </font>
    <font>
      <sz val="12"/>
      <name val="Arial"/>
      <family val="2"/>
    </font>
    <font>
      <sz val="8"/>
      <name val="Calibri"/>
      <family val="2"/>
    </font>
    <font>
      <b/>
      <sz val="12"/>
      <name val="Arial"/>
      <family val="2"/>
    </font>
    <font>
      <i/>
      <sz val="12"/>
      <name val="Arial"/>
      <family val="2"/>
    </font>
    <font>
      <sz val="11"/>
      <color theme="1"/>
      <name val="Calibri"/>
      <family val="2"/>
      <scheme val="minor"/>
    </font>
    <font>
      <sz val="12"/>
      <color theme="1"/>
      <name val="Calibri"/>
      <family val="2"/>
      <scheme val="minor"/>
    </font>
  </fonts>
  <fills count="12">
    <fill>
      <patternFill patternType="none"/>
    </fill>
    <fill>
      <patternFill patternType="gray125"/>
    </fill>
    <fill>
      <patternFill patternType="solid">
        <fgColor indexed="22"/>
        <bgColor indexed="64"/>
      </patternFill>
    </fill>
    <fill>
      <patternFill patternType="solid">
        <fgColor indexed="47"/>
        <bgColor indexed="64"/>
      </patternFill>
    </fill>
    <fill>
      <patternFill patternType="solid">
        <fgColor indexed="45"/>
        <bgColor indexed="64"/>
      </patternFill>
    </fill>
    <fill>
      <patternFill patternType="solid">
        <fgColor indexed="27"/>
        <bgColor indexed="64"/>
      </patternFill>
    </fill>
    <fill>
      <patternFill patternType="solid">
        <fgColor indexed="42"/>
        <bgColor indexed="64"/>
      </patternFill>
    </fill>
    <fill>
      <patternFill patternType="solid">
        <fgColor theme="6" tint="0.59999389629810485"/>
        <bgColor indexed="64"/>
      </patternFill>
    </fill>
    <fill>
      <patternFill patternType="solid">
        <fgColor theme="0" tint="-0.14999847407452621"/>
        <bgColor indexed="64"/>
      </patternFill>
    </fill>
    <fill>
      <patternFill patternType="solid">
        <fgColor rgb="FFFFAFD7"/>
        <bgColor indexed="64"/>
      </patternFill>
    </fill>
    <fill>
      <patternFill patternType="solid">
        <fgColor rgb="FFFFFFCC"/>
        <bgColor indexed="64"/>
      </patternFill>
    </fill>
    <fill>
      <patternFill patternType="solid">
        <fgColor theme="7" tint="0.79998168889431442"/>
        <bgColor indexed="64"/>
      </patternFill>
    </fill>
  </fills>
  <borders count="26">
    <border>
      <left/>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medium">
        <color indexed="64"/>
      </left>
      <right/>
      <top/>
      <bottom/>
      <diagonal/>
    </border>
    <border>
      <left style="medium">
        <color indexed="64"/>
      </left>
      <right/>
      <top/>
      <bottom style="medium">
        <color indexed="64"/>
      </bottom>
      <diagonal/>
    </border>
    <border>
      <left/>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2">
    <xf numFmtId="0" fontId="0" fillId="0" borderId="0"/>
    <xf numFmtId="9" fontId="17" fillId="0" borderId="0" applyFont="0" applyFill="0" applyBorder="0" applyAlignment="0" applyProtection="0"/>
  </cellStyleXfs>
  <cellXfs count="202">
    <xf numFmtId="0" fontId="0" fillId="0" borderId="0" xfId="0"/>
    <xf numFmtId="0" fontId="1" fillId="0" borderId="0" xfId="0" applyFont="1" applyAlignment="1">
      <alignment horizontal="center" vertical="top"/>
    </xf>
    <xf numFmtId="49" fontId="0" fillId="0" borderId="0" xfId="0" applyNumberFormat="1" applyAlignment="1">
      <alignment horizontal="left" wrapText="1" indent="2"/>
    </xf>
    <xf numFmtId="0" fontId="0" fillId="0" borderId="0" xfId="0" applyAlignment="1">
      <alignment vertical="top"/>
    </xf>
    <xf numFmtId="0" fontId="3" fillId="0" borderId="0" xfId="0" applyFont="1" applyFill="1" applyBorder="1" applyAlignment="1">
      <alignment vertical="top"/>
    </xf>
    <xf numFmtId="49" fontId="2" fillId="0" borderId="0" xfId="0" applyNumberFormat="1" applyFont="1" applyFill="1" applyBorder="1" applyAlignment="1">
      <alignment horizontal="left" vertical="top" wrapText="1" indent="2"/>
    </xf>
    <xf numFmtId="0" fontId="3" fillId="0" borderId="0" xfId="0" applyFont="1" applyFill="1" applyBorder="1"/>
    <xf numFmtId="0" fontId="2" fillId="0" borderId="0" xfId="0" applyFont="1" applyFill="1" applyBorder="1" applyAlignment="1">
      <alignment horizontal="center" vertical="top"/>
    </xf>
    <xf numFmtId="0" fontId="0" fillId="0" borderId="0" xfId="0" applyFill="1" applyBorder="1"/>
    <xf numFmtId="0" fontId="0" fillId="0" borderId="0" xfId="0" applyFill="1"/>
    <xf numFmtId="0" fontId="2" fillId="0" borderId="0" xfId="0" applyFont="1" applyFill="1" applyBorder="1" applyAlignment="1">
      <alignment horizontal="center" vertical="center"/>
    </xf>
    <xf numFmtId="0" fontId="2" fillId="0" borderId="0" xfId="0" applyFont="1" applyFill="1" applyBorder="1"/>
    <xf numFmtId="164" fontId="5" fillId="0" borderId="0" xfId="0" applyNumberFormat="1" applyFont="1" applyFill="1" applyBorder="1" applyAlignment="1">
      <alignment horizontal="center" vertical="center"/>
    </xf>
    <xf numFmtId="0" fontId="1" fillId="0" borderId="0" xfId="0" applyFont="1" applyFill="1" applyBorder="1" applyAlignment="1">
      <alignment horizontal="center" vertical="top"/>
    </xf>
    <xf numFmtId="164" fontId="4" fillId="0" borderId="0" xfId="0" applyNumberFormat="1" applyFont="1" applyFill="1" applyBorder="1" applyAlignment="1">
      <alignment horizontal="center" vertical="center"/>
    </xf>
    <xf numFmtId="0" fontId="6" fillId="2" borderId="0" xfId="0" applyFont="1" applyFill="1" applyAlignment="1">
      <alignment vertical="top"/>
    </xf>
    <xf numFmtId="0" fontId="8" fillId="3" borderId="1" xfId="0" applyFont="1" applyFill="1" applyBorder="1" applyAlignment="1">
      <alignment horizontal="center" vertical="center"/>
    </xf>
    <xf numFmtId="0" fontId="8" fillId="4" borderId="2" xfId="0" applyFont="1" applyFill="1" applyBorder="1" applyAlignment="1">
      <alignment horizontal="center" vertical="center"/>
    </xf>
    <xf numFmtId="0" fontId="6" fillId="3" borderId="3" xfId="0" applyFont="1" applyFill="1" applyBorder="1" applyAlignment="1">
      <alignment horizontal="center" vertical="center"/>
    </xf>
    <xf numFmtId="164" fontId="6" fillId="4" borderId="4" xfId="0" applyNumberFormat="1" applyFont="1" applyFill="1" applyBorder="1" applyAlignment="1">
      <alignment horizontal="center" vertical="center"/>
    </xf>
    <xf numFmtId="0" fontId="6" fillId="3" borderId="5" xfId="0" applyFont="1" applyFill="1" applyBorder="1" applyAlignment="1">
      <alignment horizontal="center" vertical="center"/>
    </xf>
    <xf numFmtId="164" fontId="6" fillId="4" borderId="6" xfId="0" applyNumberFormat="1" applyFont="1" applyFill="1" applyBorder="1" applyAlignment="1">
      <alignment horizontal="center" vertical="center"/>
    </xf>
    <xf numFmtId="0" fontId="6" fillId="2" borderId="7" xfId="0" applyFont="1" applyFill="1" applyBorder="1" applyAlignment="1">
      <alignment vertical="top"/>
    </xf>
    <xf numFmtId="0" fontId="6" fillId="2" borderId="8" xfId="0" applyFont="1" applyFill="1" applyBorder="1"/>
    <xf numFmtId="0" fontId="6" fillId="2" borderId="9" xfId="0" applyFont="1" applyFill="1" applyBorder="1"/>
    <xf numFmtId="0" fontId="6" fillId="5" borderId="0" xfId="0" applyFont="1" applyFill="1" applyBorder="1" applyAlignment="1">
      <alignment vertical="top" wrapText="1"/>
    </xf>
    <xf numFmtId="0" fontId="6" fillId="6" borderId="0" xfId="0" applyNumberFormat="1" applyFont="1" applyFill="1" applyBorder="1" applyAlignment="1">
      <alignment vertical="top" wrapText="1"/>
    </xf>
    <xf numFmtId="0" fontId="6" fillId="5" borderId="7" xfId="0" applyFont="1" applyFill="1" applyBorder="1" applyAlignment="1">
      <alignment vertical="top"/>
    </xf>
    <xf numFmtId="0" fontId="6" fillId="5" borderId="10" xfId="0" applyFont="1" applyFill="1" applyBorder="1" applyAlignment="1">
      <alignment vertical="top" wrapText="1"/>
    </xf>
    <xf numFmtId="0" fontId="6" fillId="5" borderId="11" xfId="0" applyFont="1" applyFill="1" applyBorder="1" applyAlignment="1">
      <alignment horizontal="center" vertical="top"/>
    </xf>
    <xf numFmtId="0" fontId="6" fillId="5" borderId="12" xfId="0" applyFont="1" applyFill="1" applyBorder="1" applyAlignment="1">
      <alignment horizontal="center" vertical="top"/>
    </xf>
    <xf numFmtId="0" fontId="8" fillId="5" borderId="13" xfId="0" applyFont="1" applyFill="1" applyBorder="1" applyAlignment="1">
      <alignment vertical="top" wrapText="1"/>
    </xf>
    <xf numFmtId="0" fontId="6" fillId="6" borderId="7" xfId="0" applyNumberFormat="1" applyFont="1" applyFill="1" applyBorder="1" applyAlignment="1">
      <alignment vertical="top" wrapText="1"/>
    </xf>
    <xf numFmtId="0" fontId="8" fillId="6" borderId="13" xfId="0" applyNumberFormat="1" applyFont="1" applyFill="1" applyBorder="1" applyAlignment="1">
      <alignment vertical="top" wrapText="1"/>
    </xf>
    <xf numFmtId="0" fontId="6" fillId="6" borderId="10" xfId="0" applyNumberFormat="1" applyFont="1" applyFill="1" applyBorder="1" applyAlignment="1">
      <alignment vertical="top" wrapText="1"/>
    </xf>
    <xf numFmtId="0" fontId="6" fillId="5" borderId="7" xfId="0" applyFont="1" applyFill="1" applyBorder="1" applyAlignment="1">
      <alignment vertical="top" wrapText="1"/>
    </xf>
    <xf numFmtId="0" fontId="6" fillId="5" borderId="11" xfId="0" applyFont="1" applyFill="1" applyBorder="1" applyAlignment="1">
      <alignment horizontal="center" vertical="top" wrapText="1"/>
    </xf>
    <xf numFmtId="0" fontId="6" fillId="5" borderId="12" xfId="0" applyFont="1" applyFill="1" applyBorder="1" applyAlignment="1">
      <alignment horizontal="center" vertical="top" wrapText="1"/>
    </xf>
    <xf numFmtId="0" fontId="8" fillId="0" borderId="0" xfId="0" applyFont="1" applyAlignment="1">
      <alignment horizontal="center" vertical="top"/>
    </xf>
    <xf numFmtId="0" fontId="8" fillId="0" borderId="0" xfId="0" applyFont="1" applyAlignment="1">
      <alignment horizontal="left" vertical="top"/>
    </xf>
    <xf numFmtId="0" fontId="11" fillId="0" borderId="0" xfId="0" applyFont="1" applyAlignment="1">
      <alignment horizontal="center" vertical="top"/>
    </xf>
    <xf numFmtId="49" fontId="8" fillId="0" borderId="0" xfId="0" applyNumberFormat="1" applyFont="1" applyFill="1" applyAlignment="1">
      <alignment horizontal="left" vertical="top"/>
    </xf>
    <xf numFmtId="0" fontId="6" fillId="6" borderId="11" xfId="0" applyNumberFormat="1" applyFont="1" applyFill="1" applyBorder="1" applyAlignment="1">
      <alignment horizontal="center" vertical="top" wrapText="1"/>
    </xf>
    <xf numFmtId="0" fontId="6" fillId="6" borderId="12" xfId="0" applyNumberFormat="1" applyFont="1" applyFill="1" applyBorder="1" applyAlignment="1">
      <alignment horizontal="center" vertical="top" wrapText="1"/>
    </xf>
    <xf numFmtId="0" fontId="6" fillId="2" borderId="14" xfId="0" applyFont="1" applyFill="1" applyBorder="1" applyAlignment="1">
      <alignment vertical="top"/>
    </xf>
    <xf numFmtId="0" fontId="8" fillId="2" borderId="8" xfId="0" applyFont="1" applyFill="1" applyBorder="1" applyAlignment="1">
      <alignment vertical="top"/>
    </xf>
    <xf numFmtId="0" fontId="6" fillId="2" borderId="8" xfId="0" applyFont="1" applyFill="1" applyBorder="1" applyAlignment="1">
      <alignment vertical="top"/>
    </xf>
    <xf numFmtId="0" fontId="6" fillId="2" borderId="9" xfId="0" applyFont="1" applyFill="1" applyBorder="1" applyAlignment="1">
      <alignment vertical="top"/>
    </xf>
    <xf numFmtId="0" fontId="6" fillId="3" borderId="18" xfId="0" applyFont="1" applyFill="1" applyBorder="1" applyAlignment="1">
      <alignment horizontal="center" vertical="center"/>
    </xf>
    <xf numFmtId="0" fontId="6" fillId="3" borderId="20" xfId="0" applyFont="1" applyFill="1" applyBorder="1" applyAlignment="1">
      <alignment horizontal="center" vertical="center"/>
    </xf>
    <xf numFmtId="0" fontId="6" fillId="6" borderId="11" xfId="0" applyNumberFormat="1" applyFont="1" applyFill="1" applyBorder="1" applyAlignment="1">
      <alignment horizontal="center" vertical="center" wrapText="1"/>
    </xf>
    <xf numFmtId="164" fontId="9" fillId="0" borderId="0" xfId="0" applyNumberFormat="1" applyFont="1" applyFill="1" applyBorder="1" applyAlignment="1">
      <alignment horizontal="center" vertical="center"/>
    </xf>
    <xf numFmtId="49" fontId="8" fillId="2" borderId="13" xfId="0" applyNumberFormat="1" applyFont="1" applyFill="1" applyBorder="1" applyAlignment="1">
      <alignment horizontal="left" vertical="top" wrapText="1" indent="1"/>
    </xf>
    <xf numFmtId="0" fontId="0" fillId="0" borderId="0" xfId="0" applyBorder="1" applyAlignment="1">
      <alignment vertical="top" wrapText="1"/>
    </xf>
    <xf numFmtId="0" fontId="0" fillId="0" borderId="0" xfId="0" applyProtection="1">
      <protection locked="0"/>
    </xf>
    <xf numFmtId="0" fontId="2" fillId="3" borderId="1" xfId="0" applyFont="1" applyFill="1" applyBorder="1" applyAlignment="1" applyProtection="1">
      <alignment horizontal="center" vertical="center"/>
      <protection locked="0"/>
    </xf>
    <xf numFmtId="0" fontId="2" fillId="4" borderId="2" xfId="0" applyFont="1" applyFill="1" applyBorder="1" applyAlignment="1" applyProtection="1">
      <alignment horizontal="center" vertical="center"/>
    </xf>
    <xf numFmtId="0" fontId="3" fillId="3" borderId="3" xfId="0" applyFont="1" applyFill="1" applyBorder="1" applyAlignment="1" applyProtection="1">
      <alignment horizontal="center" vertical="center"/>
      <protection locked="0"/>
    </xf>
    <xf numFmtId="164" fontId="3" fillId="4" borderId="4" xfId="0" applyNumberFormat="1" applyFont="1" applyFill="1" applyBorder="1" applyAlignment="1" applyProtection="1">
      <alignment horizontal="center" vertical="center"/>
    </xf>
    <xf numFmtId="0" fontId="3" fillId="3" borderId="5" xfId="0" applyFont="1" applyFill="1" applyBorder="1" applyAlignment="1" applyProtection="1">
      <alignment horizontal="center" vertical="center"/>
      <protection locked="0"/>
    </xf>
    <xf numFmtId="164" fontId="3" fillId="4" borderId="6" xfId="0" applyNumberFormat="1" applyFont="1" applyFill="1" applyBorder="1" applyAlignment="1" applyProtection="1">
      <alignment horizontal="center" vertical="center"/>
    </xf>
    <xf numFmtId="0" fontId="0" fillId="0" borderId="0" xfId="0" applyProtection="1"/>
    <xf numFmtId="49" fontId="15" fillId="0" borderId="0" xfId="0" applyNumberFormat="1" applyFont="1" applyFill="1" applyBorder="1" applyAlignment="1" applyProtection="1">
      <alignment horizontal="left" vertical="top" wrapText="1" indent="2"/>
    </xf>
    <xf numFmtId="49" fontId="15" fillId="0" borderId="0" xfId="0" applyNumberFormat="1" applyFont="1" applyFill="1" applyBorder="1" applyAlignment="1" applyProtection="1">
      <alignment horizontal="left" vertical="top" wrapText="1" indent="2"/>
      <protection locked="0"/>
    </xf>
    <xf numFmtId="49" fontId="16" fillId="0" borderId="0" xfId="0" applyNumberFormat="1" applyFont="1" applyFill="1" applyBorder="1" applyAlignment="1" applyProtection="1">
      <alignment horizontal="left" vertical="top" wrapText="1" indent="2"/>
      <protection locked="0"/>
    </xf>
    <xf numFmtId="49" fontId="16" fillId="0" borderId="0" xfId="0" applyNumberFormat="1" applyFont="1" applyFill="1" applyBorder="1" applyAlignment="1" applyProtection="1">
      <alignment horizontal="left" vertical="top" wrapText="1" indent="2"/>
    </xf>
    <xf numFmtId="0" fontId="3" fillId="0" borderId="0" xfId="0" applyFont="1" applyFill="1" applyBorder="1" applyAlignment="1" applyProtection="1">
      <alignment horizontal="center" vertical="center"/>
      <protection locked="0"/>
    </xf>
    <xf numFmtId="0" fontId="3" fillId="0" borderId="0" xfId="0" applyFont="1" applyFill="1" applyBorder="1" applyAlignment="1" applyProtection="1">
      <alignment horizontal="center" vertical="center"/>
    </xf>
    <xf numFmtId="0" fontId="3" fillId="0" borderId="0" xfId="0" applyFont="1" applyFill="1" applyBorder="1" applyProtection="1">
      <protection locked="0"/>
    </xf>
    <xf numFmtId="0" fontId="3" fillId="0" borderId="0" xfId="0" applyFont="1" applyFill="1" applyBorder="1" applyProtection="1"/>
    <xf numFmtId="0" fontId="2" fillId="0" borderId="0" xfId="0" applyFont="1" applyFill="1" applyBorder="1" applyAlignment="1" applyProtection="1">
      <alignment horizontal="center" vertical="center"/>
      <protection locked="0"/>
    </xf>
    <xf numFmtId="0" fontId="2" fillId="0" borderId="0" xfId="0" applyFont="1" applyFill="1" applyBorder="1" applyAlignment="1" applyProtection="1">
      <alignment horizontal="center" vertical="center"/>
    </xf>
    <xf numFmtId="164" fontId="3" fillId="0" borderId="0" xfId="0" applyNumberFormat="1" applyFont="1" applyFill="1" applyBorder="1" applyAlignment="1" applyProtection="1">
      <alignment horizontal="center" vertical="center"/>
    </xf>
    <xf numFmtId="0" fontId="6" fillId="7" borderId="7" xfId="0" applyFont="1" applyFill="1" applyBorder="1" applyAlignment="1">
      <alignment vertical="top"/>
    </xf>
    <xf numFmtId="49" fontId="8" fillId="7" borderId="13" xfId="0" applyNumberFormat="1" applyFont="1" applyFill="1" applyBorder="1" applyAlignment="1">
      <alignment horizontal="left" vertical="top" wrapText="1" indent="2"/>
    </xf>
    <xf numFmtId="0" fontId="6" fillId="7" borderId="13" xfId="0" applyFont="1" applyFill="1" applyBorder="1"/>
    <xf numFmtId="0" fontId="6" fillId="7" borderId="15" xfId="0" applyFont="1" applyFill="1" applyBorder="1"/>
    <xf numFmtId="0" fontId="6" fillId="7" borderId="11" xfId="0" applyFont="1" applyFill="1" applyBorder="1" applyAlignment="1">
      <alignment vertical="top"/>
    </xf>
    <xf numFmtId="49" fontId="8" fillId="7" borderId="0" xfId="0" applyNumberFormat="1" applyFont="1" applyFill="1" applyBorder="1" applyAlignment="1">
      <alignment horizontal="left" vertical="top" wrapText="1" indent="2"/>
    </xf>
    <xf numFmtId="0" fontId="6" fillId="7" borderId="0" xfId="0" applyFont="1" applyFill="1" applyBorder="1"/>
    <xf numFmtId="0" fontId="6" fillId="7" borderId="16" xfId="0" applyFont="1" applyFill="1" applyBorder="1"/>
    <xf numFmtId="0" fontId="6" fillId="7" borderId="12" xfId="0" applyFont="1" applyFill="1" applyBorder="1" applyAlignment="1">
      <alignment vertical="top"/>
    </xf>
    <xf numFmtId="0" fontId="6" fillId="7" borderId="10" xfId="0" applyFont="1" applyFill="1" applyBorder="1"/>
    <xf numFmtId="49" fontId="8" fillId="7" borderId="17" xfId="0" applyNumberFormat="1" applyFont="1" applyFill="1" applyBorder="1" applyAlignment="1">
      <alignment horizontal="right" vertical="top" indent="2"/>
    </xf>
    <xf numFmtId="0" fontId="6" fillId="8" borderId="0" xfId="0" applyFont="1" applyFill="1" applyAlignment="1">
      <alignment vertical="top"/>
    </xf>
    <xf numFmtId="49" fontId="8" fillId="8" borderId="0" xfId="0" applyNumberFormat="1" applyFont="1" applyFill="1" applyAlignment="1">
      <alignment horizontal="left" vertical="top" wrapText="1" indent="2"/>
    </xf>
    <xf numFmtId="49" fontId="6" fillId="8" borderId="0" xfId="0" applyNumberFormat="1" applyFont="1" applyFill="1" applyAlignment="1">
      <alignment horizontal="left" vertical="top" wrapText="1" indent="2"/>
    </xf>
    <xf numFmtId="49" fontId="6" fillId="8" borderId="0" xfId="0" applyNumberFormat="1" applyFont="1" applyFill="1" applyAlignment="1">
      <alignment horizontal="left" vertical="top" indent="2"/>
    </xf>
    <xf numFmtId="49" fontId="8" fillId="8" borderId="0" xfId="0" applyNumberFormat="1" applyFont="1" applyFill="1" applyAlignment="1">
      <alignment horizontal="left" vertical="top" indent="2"/>
    </xf>
    <xf numFmtId="49" fontId="7" fillId="8" borderId="0" xfId="0" applyNumberFormat="1" applyFont="1" applyFill="1" applyAlignment="1">
      <alignment horizontal="left" vertical="top" wrapText="1" indent="2"/>
    </xf>
    <xf numFmtId="0" fontId="6" fillId="8" borderId="0" xfId="0" applyFont="1" applyFill="1"/>
    <xf numFmtId="0" fontId="6" fillId="8" borderId="0" xfId="0" applyFont="1" applyFill="1" applyBorder="1" applyAlignment="1">
      <alignment horizontal="center" vertical="center"/>
    </xf>
    <xf numFmtId="49" fontId="2" fillId="8" borderId="0" xfId="0" applyNumberFormat="1" applyFont="1" applyFill="1" applyAlignment="1">
      <alignment horizontal="left" vertical="top" indent="2"/>
    </xf>
    <xf numFmtId="0" fontId="0" fillId="0" borderId="0" xfId="0" applyFont="1"/>
    <xf numFmtId="0" fontId="2" fillId="0" borderId="0" xfId="0" applyFont="1" applyAlignment="1">
      <alignment horizontal="left" vertical="top"/>
    </xf>
    <xf numFmtId="0" fontId="8" fillId="10" borderId="7" xfId="0" applyFont="1" applyFill="1" applyBorder="1" applyAlignment="1">
      <alignment horizontal="center" vertical="top"/>
    </xf>
    <xf numFmtId="49" fontId="8" fillId="10" borderId="15" xfId="0" applyNumberFormat="1" applyFont="1" applyFill="1" applyBorder="1" applyAlignment="1">
      <alignment horizontal="left" vertical="top" wrapText="1" indent="1"/>
    </xf>
    <xf numFmtId="0" fontId="6" fillId="10" borderId="11" xfId="0" applyFont="1" applyFill="1" applyBorder="1" applyAlignment="1">
      <alignment horizontal="center" vertical="top"/>
    </xf>
    <xf numFmtId="49" fontId="6" fillId="10" borderId="16" xfId="0" applyNumberFormat="1" applyFont="1" applyFill="1" applyBorder="1" applyAlignment="1">
      <alignment horizontal="left" vertical="top" wrapText="1" indent="1"/>
    </xf>
    <xf numFmtId="49" fontId="13" fillId="10" borderId="16" xfId="0" applyNumberFormat="1" applyFont="1" applyFill="1" applyBorder="1" applyAlignment="1">
      <alignment horizontal="left" vertical="top" wrapText="1" indent="1"/>
    </xf>
    <xf numFmtId="0" fontId="6" fillId="10" borderId="12" xfId="0" applyFont="1" applyFill="1" applyBorder="1" applyAlignment="1">
      <alignment horizontal="center" vertical="top"/>
    </xf>
    <xf numFmtId="49" fontId="6" fillId="10" borderId="17" xfId="0" applyNumberFormat="1" applyFont="1" applyFill="1" applyBorder="1" applyAlignment="1">
      <alignment horizontal="left" vertical="top" wrapText="1" indent="1"/>
    </xf>
    <xf numFmtId="0" fontId="6" fillId="10" borderId="7" xfId="0" applyFont="1" applyFill="1" applyBorder="1" applyAlignment="1">
      <alignment horizontal="center" vertical="top" wrapText="1"/>
    </xf>
    <xf numFmtId="0" fontId="8" fillId="10" borderId="13" xfId="0" applyFont="1" applyFill="1" applyBorder="1" applyAlignment="1">
      <alignment vertical="top" wrapText="1"/>
    </xf>
    <xf numFmtId="0" fontId="6" fillId="10" borderId="11" xfId="0" applyFont="1" applyFill="1" applyBorder="1" applyAlignment="1">
      <alignment horizontal="center" vertical="top" wrapText="1"/>
    </xf>
    <xf numFmtId="0" fontId="6" fillId="10" borderId="0" xfId="0" applyFont="1" applyFill="1" applyBorder="1" applyAlignment="1">
      <alignment vertical="top" wrapText="1"/>
    </xf>
    <xf numFmtId="0" fontId="6" fillId="10" borderId="12" xfId="0" applyFont="1" applyFill="1" applyBorder="1" applyAlignment="1">
      <alignment horizontal="center" vertical="top" wrapText="1"/>
    </xf>
    <xf numFmtId="0" fontId="6" fillId="10" borderId="10" xfId="0" applyFont="1" applyFill="1" applyBorder="1" applyAlignment="1">
      <alignment vertical="top" wrapText="1"/>
    </xf>
    <xf numFmtId="49" fontId="8" fillId="0" borderId="0" xfId="0" applyNumberFormat="1" applyFont="1" applyFill="1" applyBorder="1" applyAlignment="1">
      <alignment vertical="top"/>
    </xf>
    <xf numFmtId="0" fontId="6" fillId="8" borderId="15" xfId="0" applyFont="1" applyFill="1" applyBorder="1"/>
    <xf numFmtId="0" fontId="6" fillId="8" borderId="16" xfId="0" applyFont="1" applyFill="1" applyBorder="1"/>
    <xf numFmtId="0" fontId="6" fillId="8" borderId="17" xfId="0" applyFont="1" applyFill="1" applyBorder="1"/>
    <xf numFmtId="0" fontId="6" fillId="8" borderId="16" xfId="0" applyFont="1" applyFill="1" applyBorder="1" applyAlignment="1">
      <alignment horizontal="center" vertical="center"/>
    </xf>
    <xf numFmtId="49" fontId="3" fillId="10" borderId="16" xfId="0" applyNumberFormat="1" applyFont="1" applyFill="1" applyBorder="1" applyAlignment="1">
      <alignment horizontal="left" vertical="top" wrapText="1" indent="1"/>
    </xf>
    <xf numFmtId="0" fontId="2" fillId="6" borderId="13" xfId="0" applyNumberFormat="1" applyFont="1" applyFill="1" applyBorder="1" applyAlignment="1">
      <alignment vertical="top" wrapText="1"/>
    </xf>
    <xf numFmtId="0" fontId="3" fillId="6" borderId="0" xfId="0" applyNumberFormat="1" applyFont="1" applyFill="1" applyBorder="1" applyAlignment="1">
      <alignment vertical="top" wrapText="1"/>
    </xf>
    <xf numFmtId="0" fontId="2" fillId="2" borderId="8" xfId="0" applyFont="1" applyFill="1" applyBorder="1" applyAlignment="1">
      <alignment vertical="top"/>
    </xf>
    <xf numFmtId="0" fontId="3" fillId="10" borderId="0" xfId="0" applyFont="1" applyFill="1" applyBorder="1" applyAlignment="1">
      <alignment vertical="top" wrapText="1"/>
    </xf>
    <xf numFmtId="0" fontId="3" fillId="5" borderId="0" xfId="0" applyFont="1" applyFill="1" applyBorder="1" applyAlignment="1">
      <alignment vertical="top" wrapText="1"/>
    </xf>
    <xf numFmtId="0" fontId="6" fillId="9" borderId="7" xfId="0" applyFont="1" applyFill="1" applyBorder="1" applyAlignment="1">
      <alignment horizontal="center" vertical="top"/>
    </xf>
    <xf numFmtId="0" fontId="8" fillId="9" borderId="13" xfId="0" applyFont="1" applyFill="1" applyBorder="1" applyAlignment="1">
      <alignment vertical="top" wrapText="1"/>
    </xf>
    <xf numFmtId="0" fontId="6" fillId="9" borderId="11" xfId="0" applyFont="1" applyFill="1" applyBorder="1" applyAlignment="1">
      <alignment horizontal="center" vertical="top"/>
    </xf>
    <xf numFmtId="0" fontId="6" fillId="9" borderId="0" xfId="0" applyFont="1" applyFill="1" applyBorder="1" applyAlignment="1">
      <alignment vertical="top" wrapText="1"/>
    </xf>
    <xf numFmtId="0" fontId="3" fillId="9" borderId="0" xfId="0" applyFont="1" applyFill="1" applyBorder="1" applyAlignment="1">
      <alignment vertical="top" wrapText="1"/>
    </xf>
    <xf numFmtId="0" fontId="6" fillId="9" borderId="12" xfId="0" applyFont="1" applyFill="1" applyBorder="1" applyAlignment="1">
      <alignment horizontal="center" vertical="top"/>
    </xf>
    <xf numFmtId="0" fontId="6" fillId="9" borderId="10" xfId="0" applyFont="1" applyFill="1" applyBorder="1" applyAlignment="1">
      <alignment vertical="top" wrapText="1"/>
    </xf>
    <xf numFmtId="0" fontId="8" fillId="10" borderId="2" xfId="0" applyFont="1" applyFill="1" applyBorder="1" applyAlignment="1">
      <alignment horizontal="center" vertical="center"/>
    </xf>
    <xf numFmtId="0" fontId="6" fillId="10" borderId="4" xfId="0" applyFont="1" applyFill="1" applyBorder="1" applyAlignment="1">
      <alignment horizontal="center" vertical="center"/>
    </xf>
    <xf numFmtId="0" fontId="6" fillId="10" borderId="6" xfId="0" applyFont="1" applyFill="1" applyBorder="1" applyAlignment="1">
      <alignment horizontal="center" vertical="center"/>
    </xf>
    <xf numFmtId="0" fontId="6" fillId="10" borderId="21" xfId="0" applyFont="1" applyFill="1" applyBorder="1" applyAlignment="1">
      <alignment horizontal="center" vertical="center"/>
    </xf>
    <xf numFmtId="0" fontId="6" fillId="10" borderId="19" xfId="0" applyFont="1" applyFill="1" applyBorder="1" applyAlignment="1">
      <alignment horizontal="center" vertical="center"/>
    </xf>
    <xf numFmtId="0" fontId="8" fillId="10" borderId="21" xfId="0" applyFont="1" applyFill="1" applyBorder="1" applyAlignment="1">
      <alignment horizontal="center" vertical="center"/>
    </xf>
    <xf numFmtId="0" fontId="8" fillId="9" borderId="2" xfId="0" applyFont="1" applyFill="1" applyBorder="1" applyAlignment="1">
      <alignment horizontal="center" vertical="center"/>
    </xf>
    <xf numFmtId="164" fontId="6" fillId="9" borderId="4" xfId="0" applyNumberFormat="1" applyFont="1" applyFill="1" applyBorder="1" applyAlignment="1">
      <alignment horizontal="center" vertical="center"/>
    </xf>
    <xf numFmtId="164" fontId="6" fillId="9" borderId="6" xfId="0" applyNumberFormat="1" applyFont="1" applyFill="1" applyBorder="1" applyAlignment="1">
      <alignment horizontal="center" vertical="center"/>
    </xf>
    <xf numFmtId="49" fontId="16" fillId="7" borderId="10" xfId="0" applyNumberFormat="1" applyFont="1" applyFill="1" applyBorder="1" applyAlignment="1">
      <alignment horizontal="left" vertical="top" wrapText="1" indent="2"/>
    </xf>
    <xf numFmtId="164" fontId="3" fillId="9" borderId="22" xfId="0" applyNumberFormat="1" applyFont="1" applyFill="1" applyBorder="1" applyAlignment="1" applyProtection="1">
      <alignment horizontal="center" vertical="center"/>
    </xf>
    <xf numFmtId="0" fontId="3" fillId="7" borderId="7" xfId="0" applyFont="1" applyFill="1" applyBorder="1" applyAlignment="1" applyProtection="1">
      <alignment vertical="top"/>
      <protection locked="0"/>
    </xf>
    <xf numFmtId="49" fontId="15" fillId="7" borderId="13" xfId="0" applyNumberFormat="1" applyFont="1" applyFill="1" applyBorder="1" applyAlignment="1" applyProtection="1">
      <alignment horizontal="left" vertical="top" wrapText="1" indent="2"/>
      <protection locked="0"/>
    </xf>
    <xf numFmtId="49" fontId="15" fillId="7" borderId="13" xfId="0" applyNumberFormat="1" applyFont="1" applyFill="1" applyBorder="1" applyAlignment="1" applyProtection="1">
      <alignment horizontal="left" vertical="top" wrapText="1" indent="2"/>
    </xf>
    <xf numFmtId="0" fontId="3" fillId="7" borderId="11" xfId="0" applyFont="1" applyFill="1" applyBorder="1" applyAlignment="1" applyProtection="1">
      <alignment vertical="top"/>
      <protection locked="0"/>
    </xf>
    <xf numFmtId="49" fontId="15" fillId="7" borderId="0" xfId="0" applyNumberFormat="1" applyFont="1" applyFill="1" applyBorder="1" applyAlignment="1" applyProtection="1">
      <alignment horizontal="left" vertical="top" wrapText="1" indent="2"/>
      <protection locked="0"/>
    </xf>
    <xf numFmtId="49" fontId="15" fillId="7" borderId="0" xfId="0" applyNumberFormat="1" applyFont="1" applyFill="1" applyBorder="1" applyAlignment="1" applyProtection="1">
      <alignment horizontal="left" vertical="top" indent="2"/>
      <protection locked="0"/>
    </xf>
    <xf numFmtId="49" fontId="15" fillId="7" borderId="0" xfId="0" applyNumberFormat="1" applyFont="1" applyFill="1" applyBorder="1" applyAlignment="1" applyProtection="1">
      <alignment horizontal="left" vertical="top" wrapText="1" indent="2"/>
    </xf>
    <xf numFmtId="0" fontId="3" fillId="7" borderId="12" xfId="0" applyFont="1" applyFill="1" applyBorder="1" applyAlignment="1" applyProtection="1">
      <alignment vertical="top"/>
      <protection locked="0"/>
    </xf>
    <xf numFmtId="49" fontId="16" fillId="7" borderId="10" xfId="0" applyNumberFormat="1" applyFont="1" applyFill="1" applyBorder="1" applyAlignment="1" applyProtection="1">
      <alignment horizontal="left" vertical="top" wrapText="1" indent="2"/>
      <protection locked="0"/>
    </xf>
    <xf numFmtId="49" fontId="16" fillId="7" borderId="10" xfId="0" applyNumberFormat="1" applyFont="1" applyFill="1" applyBorder="1" applyAlignment="1" applyProtection="1">
      <alignment horizontal="left" vertical="top" wrapText="1" indent="2"/>
    </xf>
    <xf numFmtId="0" fontId="2" fillId="9" borderId="2" xfId="0" applyFont="1" applyFill="1" applyBorder="1" applyAlignment="1" applyProtection="1">
      <alignment horizontal="center" vertical="center"/>
    </xf>
    <xf numFmtId="164" fontId="3" fillId="9" borderId="4" xfId="0" applyNumberFormat="1" applyFont="1" applyFill="1" applyBorder="1" applyAlignment="1" applyProtection="1">
      <alignment horizontal="center" vertical="center"/>
    </xf>
    <xf numFmtId="164" fontId="3" fillId="9" borderId="6" xfId="0" applyNumberFormat="1" applyFont="1" applyFill="1" applyBorder="1" applyAlignment="1" applyProtection="1">
      <alignment horizontal="center" vertical="center"/>
    </xf>
    <xf numFmtId="0" fontId="3" fillId="8" borderId="0" xfId="0" applyFont="1" applyFill="1" applyBorder="1" applyAlignment="1" applyProtection="1">
      <alignment vertical="top"/>
      <protection locked="0"/>
    </xf>
    <xf numFmtId="49" fontId="15" fillId="8" borderId="0" xfId="0" applyNumberFormat="1" applyFont="1" applyFill="1" applyAlignment="1" applyProtection="1">
      <alignment horizontal="left" vertical="top" wrapText="1" indent="2"/>
      <protection locked="0"/>
    </xf>
    <xf numFmtId="49" fontId="16" fillId="8" borderId="0" xfId="0" applyNumberFormat="1" applyFont="1" applyFill="1" applyBorder="1" applyAlignment="1" applyProtection="1">
      <alignment horizontal="left" vertical="top" wrapText="1" indent="2"/>
      <protection locked="0"/>
    </xf>
    <xf numFmtId="0" fontId="3" fillId="8" borderId="13" xfId="0" applyFont="1" applyFill="1" applyBorder="1" applyAlignment="1" applyProtection="1">
      <alignment vertical="top"/>
      <protection locked="0"/>
    </xf>
    <xf numFmtId="49" fontId="15" fillId="8" borderId="13" xfId="0" applyNumberFormat="1" applyFont="1" applyFill="1" applyBorder="1" applyAlignment="1" applyProtection="1">
      <alignment horizontal="left" vertical="top" wrapText="1" indent="2"/>
      <protection locked="0"/>
    </xf>
    <xf numFmtId="49" fontId="16" fillId="8" borderId="13" xfId="0" applyNumberFormat="1" applyFont="1" applyFill="1" applyBorder="1" applyAlignment="1" applyProtection="1">
      <alignment horizontal="left" vertical="top" wrapText="1" indent="2"/>
      <protection locked="0"/>
    </xf>
    <xf numFmtId="49" fontId="15" fillId="8" borderId="0" xfId="0" applyNumberFormat="1" applyFont="1" applyFill="1" applyBorder="1" applyAlignment="1" applyProtection="1">
      <alignment horizontal="left" vertical="top" wrapText="1" indent="2"/>
      <protection locked="0"/>
    </xf>
    <xf numFmtId="49" fontId="13" fillId="8" borderId="0" xfId="0" applyNumberFormat="1" applyFont="1" applyFill="1" applyBorder="1" applyAlignment="1" applyProtection="1">
      <alignment horizontal="left" vertical="top" wrapText="1" indent="2"/>
      <protection locked="0"/>
    </xf>
    <xf numFmtId="49" fontId="13" fillId="8" borderId="0" xfId="0" applyNumberFormat="1" applyFont="1" applyFill="1" applyBorder="1" applyAlignment="1" applyProtection="1">
      <alignment horizontal="left" vertical="top" indent="2"/>
      <protection locked="0"/>
    </xf>
    <xf numFmtId="49" fontId="15" fillId="8" borderId="0" xfId="0" applyNumberFormat="1" applyFont="1" applyFill="1" applyBorder="1" applyAlignment="1" applyProtection="1">
      <alignment horizontal="left" vertical="top" indent="2"/>
      <protection locked="0"/>
    </xf>
    <xf numFmtId="0" fontId="3" fillId="8" borderId="10" xfId="0" applyFont="1" applyFill="1" applyBorder="1" applyAlignment="1" applyProtection="1">
      <alignment vertical="top"/>
      <protection locked="0"/>
    </xf>
    <xf numFmtId="49" fontId="13" fillId="8" borderId="10" xfId="0" applyNumberFormat="1" applyFont="1" applyFill="1" applyBorder="1" applyAlignment="1" applyProtection="1">
      <alignment horizontal="left" vertical="top" indent="2"/>
      <protection locked="0"/>
    </xf>
    <xf numFmtId="0" fontId="3" fillId="8" borderId="0" xfId="0" applyFont="1" applyFill="1" applyBorder="1" applyAlignment="1" applyProtection="1">
      <alignment horizontal="center" vertical="center"/>
      <protection locked="0"/>
    </xf>
    <xf numFmtId="0" fontId="3" fillId="8" borderId="0" xfId="0" applyFont="1" applyFill="1" applyBorder="1" applyAlignment="1" applyProtection="1">
      <alignment horizontal="center" vertical="center"/>
    </xf>
    <xf numFmtId="49" fontId="15" fillId="8" borderId="0" xfId="0" applyNumberFormat="1" applyFont="1" applyFill="1" applyAlignment="1" applyProtection="1">
      <alignment horizontal="left" vertical="top" wrapText="1" indent="2"/>
    </xf>
    <xf numFmtId="49" fontId="15" fillId="8" borderId="10" xfId="0" applyNumberFormat="1" applyFont="1" applyFill="1" applyBorder="1" applyAlignment="1" applyProtection="1">
      <alignment horizontal="left" vertical="top" wrapText="1" indent="2"/>
    </xf>
    <xf numFmtId="49" fontId="15" fillId="8" borderId="10" xfId="0" applyNumberFormat="1" applyFont="1" applyFill="1" applyBorder="1" applyAlignment="1" applyProtection="1">
      <alignment horizontal="left" vertical="top" wrapText="1" indent="2"/>
      <protection locked="0"/>
    </xf>
    <xf numFmtId="49" fontId="15" fillId="8" borderId="17" xfId="0" applyNumberFormat="1" applyFont="1" applyFill="1" applyBorder="1" applyAlignment="1" applyProtection="1">
      <alignment horizontal="left" vertical="top" wrapText="1" indent="2"/>
      <protection locked="0"/>
    </xf>
    <xf numFmtId="49" fontId="15" fillId="8" borderId="0" xfId="0" applyNumberFormat="1" applyFont="1" applyFill="1" applyBorder="1" applyAlignment="1" applyProtection="1">
      <alignment horizontal="left" vertical="top" wrapText="1" indent="2"/>
    </xf>
    <xf numFmtId="49" fontId="15" fillId="8" borderId="16" xfId="0" applyNumberFormat="1" applyFont="1" applyFill="1" applyBorder="1" applyAlignment="1" applyProtection="1">
      <alignment horizontal="left" vertical="top" wrapText="1" indent="2"/>
      <protection locked="0"/>
    </xf>
    <xf numFmtId="49" fontId="15" fillId="7" borderId="15" xfId="0" applyNumberFormat="1" applyFont="1" applyFill="1" applyBorder="1" applyAlignment="1" applyProtection="1">
      <alignment horizontal="left" vertical="top" wrapText="1" indent="2"/>
      <protection locked="0"/>
    </xf>
    <xf numFmtId="49" fontId="15" fillId="7" borderId="16" xfId="0" applyNumberFormat="1" applyFont="1" applyFill="1" applyBorder="1" applyAlignment="1" applyProtection="1">
      <alignment horizontal="left" vertical="top" wrapText="1" indent="2"/>
      <protection locked="0"/>
    </xf>
    <xf numFmtId="49" fontId="16" fillId="7" borderId="17" xfId="0" applyNumberFormat="1" applyFont="1" applyFill="1" applyBorder="1" applyAlignment="1" applyProtection="1">
      <alignment horizontal="left" vertical="top" wrapText="1" indent="2"/>
      <protection locked="0"/>
    </xf>
    <xf numFmtId="49" fontId="15" fillId="8" borderId="15" xfId="0" applyNumberFormat="1" applyFont="1" applyFill="1" applyBorder="1" applyAlignment="1" applyProtection="1">
      <alignment horizontal="left" vertical="top" wrapText="1" indent="2"/>
      <protection locked="0"/>
    </xf>
    <xf numFmtId="49" fontId="15" fillId="8" borderId="24" xfId="0" applyNumberFormat="1" applyFont="1" applyFill="1" applyBorder="1" applyAlignment="1" applyProtection="1">
      <alignment horizontal="left" vertical="top" wrapText="1" indent="2"/>
      <protection locked="0"/>
    </xf>
    <xf numFmtId="49" fontId="15" fillId="8" borderId="11" xfId="0" applyNumberFormat="1" applyFont="1" applyFill="1" applyBorder="1" applyAlignment="1" applyProtection="1">
      <alignment horizontal="left" vertical="top" wrapText="1" indent="2"/>
    </xf>
    <xf numFmtId="49" fontId="15" fillId="8" borderId="13" xfId="0" applyNumberFormat="1" applyFont="1" applyFill="1" applyBorder="1" applyAlignment="1" applyProtection="1">
      <alignment horizontal="left" vertical="top" wrapText="1" indent="2"/>
    </xf>
    <xf numFmtId="0" fontId="3" fillId="8" borderId="0" xfId="0" applyFont="1" applyFill="1" applyProtection="1">
      <protection locked="0"/>
    </xf>
    <xf numFmtId="0" fontId="3" fillId="8" borderId="0" xfId="0" applyFont="1" applyFill="1" applyProtection="1"/>
    <xf numFmtId="0" fontId="6" fillId="11" borderId="7" xfId="0" applyNumberFormat="1" applyFont="1" applyFill="1" applyBorder="1" applyAlignment="1">
      <alignment vertical="top" wrapText="1"/>
    </xf>
    <xf numFmtId="0" fontId="8" fillId="11" borderId="13" xfId="0" applyNumberFormat="1" applyFont="1" applyFill="1" applyBorder="1" applyAlignment="1">
      <alignment vertical="top" wrapText="1"/>
    </xf>
    <xf numFmtId="0" fontId="6" fillId="11" borderId="11" xfId="0" applyNumberFormat="1" applyFont="1" applyFill="1" applyBorder="1" applyAlignment="1">
      <alignment horizontal="center" vertical="top" wrapText="1"/>
    </xf>
    <xf numFmtId="0" fontId="6" fillId="11" borderId="0" xfId="0" applyNumberFormat="1" applyFont="1" applyFill="1" applyBorder="1" applyAlignment="1">
      <alignment vertical="top" wrapText="1"/>
    </xf>
    <xf numFmtId="0" fontId="6" fillId="11" borderId="12" xfId="0" applyNumberFormat="1" applyFont="1" applyFill="1" applyBorder="1" applyAlignment="1">
      <alignment horizontal="center" vertical="top" wrapText="1"/>
    </xf>
    <xf numFmtId="0" fontId="6" fillId="11" borderId="10" xfId="0" applyNumberFormat="1" applyFont="1" applyFill="1" applyBorder="1" applyAlignment="1">
      <alignment vertical="top" wrapText="1"/>
    </xf>
    <xf numFmtId="0" fontId="3" fillId="11" borderId="0" xfId="0" applyNumberFormat="1" applyFont="1" applyFill="1" applyBorder="1" applyAlignment="1">
      <alignment vertical="top" wrapText="1"/>
    </xf>
    <xf numFmtId="0" fontId="2" fillId="0" borderId="0" xfId="0" applyFont="1" applyFill="1" applyBorder="1" applyAlignment="1">
      <alignment vertical="top" wrapText="1"/>
    </xf>
    <xf numFmtId="0" fontId="3" fillId="0" borderId="0" xfId="0" applyFont="1" applyFill="1" applyBorder="1" applyAlignment="1">
      <alignment vertical="top" wrapText="1"/>
    </xf>
    <xf numFmtId="0" fontId="18" fillId="0" borderId="0" xfId="0" applyFont="1" applyFill="1" applyBorder="1" applyAlignment="1">
      <alignment vertical="top" wrapText="1"/>
    </xf>
    <xf numFmtId="164" fontId="10" fillId="7" borderId="23" xfId="0" applyNumberFormat="1" applyFont="1" applyFill="1" applyBorder="1" applyAlignment="1">
      <alignment horizontal="center" vertical="center"/>
    </xf>
    <xf numFmtId="0" fontId="0" fillId="7" borderId="24" xfId="0" applyFill="1" applyBorder="1"/>
    <xf numFmtId="0" fontId="0" fillId="7" borderId="25" xfId="0" applyFill="1" applyBorder="1"/>
    <xf numFmtId="164" fontId="9" fillId="9" borderId="23" xfId="0" applyNumberFormat="1" applyFont="1" applyFill="1" applyBorder="1" applyAlignment="1">
      <alignment horizontal="center" vertical="center"/>
    </xf>
    <xf numFmtId="164" fontId="9" fillId="9" borderId="24" xfId="0" applyNumberFormat="1" applyFont="1" applyFill="1" applyBorder="1" applyAlignment="1">
      <alignment horizontal="center" vertical="center"/>
    </xf>
    <xf numFmtId="164" fontId="9" fillId="9" borderId="25" xfId="0" applyNumberFormat="1" applyFont="1" applyFill="1" applyBorder="1" applyAlignment="1">
      <alignment horizontal="center" vertical="center"/>
    </xf>
    <xf numFmtId="164" fontId="12" fillId="10" borderId="23" xfId="1" applyNumberFormat="1" applyFont="1" applyFill="1" applyBorder="1" applyAlignment="1">
      <alignment horizontal="center" vertical="center"/>
    </xf>
    <xf numFmtId="164" fontId="12" fillId="10" borderId="24" xfId="1" applyNumberFormat="1" applyFont="1" applyFill="1" applyBorder="1" applyAlignment="1">
      <alignment horizontal="center" vertical="center"/>
    </xf>
    <xf numFmtId="164" fontId="12" fillId="10" borderId="25" xfId="1" applyNumberFormat="1" applyFont="1" applyFill="1" applyBorder="1" applyAlignment="1">
      <alignment horizontal="center" vertical="center"/>
    </xf>
    <xf numFmtId="164" fontId="10" fillId="0" borderId="0" xfId="0" applyNumberFormat="1" applyFont="1" applyFill="1" applyBorder="1" applyAlignment="1" applyProtection="1">
      <alignment horizontal="center" vertical="center"/>
    </xf>
    <xf numFmtId="164" fontId="10" fillId="7" borderId="23" xfId="0" applyNumberFormat="1" applyFont="1" applyFill="1" applyBorder="1" applyAlignment="1" applyProtection="1">
      <alignment horizontal="center" vertical="center"/>
    </xf>
    <xf numFmtId="164" fontId="10" fillId="7" borderId="24" xfId="0" applyNumberFormat="1" applyFont="1" applyFill="1" applyBorder="1" applyAlignment="1" applyProtection="1">
      <alignment horizontal="center" vertical="center"/>
    </xf>
    <xf numFmtId="164" fontId="10" fillId="7" borderId="25" xfId="0" applyNumberFormat="1" applyFont="1" applyFill="1" applyBorder="1" applyAlignment="1" applyProtection="1">
      <alignment horizontal="center" vertical="center"/>
    </xf>
  </cellXfs>
  <cellStyles count="2">
    <cellStyle name="Procent" xfId="1" builtinId="5"/>
    <cellStyle name="Standaard" xfId="0" builtinId="0"/>
  </cellStyles>
  <dxfs count="0"/>
  <tableStyles count="0" defaultTableStyle="TableStyleMedium2" defaultPivotStyle="PivotStyleLight16"/>
  <colors>
    <mruColors>
      <color rgb="FFFFAFD7"/>
      <color rgb="FFFFB9FF"/>
      <color rgb="FFFF99FF"/>
      <color rgb="FFFFFFCC"/>
      <color rgb="FFFFA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Kantoorthema">
  <a:themeElements>
    <a:clrScheme name="Kanto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toor">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1"/>
  <sheetViews>
    <sheetView tabSelected="1" workbookViewId="0">
      <selection activeCell="A2" sqref="A2"/>
    </sheetView>
  </sheetViews>
  <sheetFormatPr defaultRowHeight="15" x14ac:dyDescent="0.25"/>
  <cols>
    <col min="1" max="1" width="125.85546875" style="53" customWidth="1"/>
    <col min="2" max="16384" width="9.140625" style="53"/>
  </cols>
  <sheetData>
    <row r="1" spans="1:1" ht="15.75" x14ac:dyDescent="0.25">
      <c r="A1" s="186" t="s">
        <v>22</v>
      </c>
    </row>
    <row r="2" spans="1:1" ht="15.75" x14ac:dyDescent="0.25">
      <c r="A2" s="186"/>
    </row>
    <row r="3" spans="1:1" ht="45" x14ac:dyDescent="0.25">
      <c r="A3" s="187" t="s">
        <v>99</v>
      </c>
    </row>
    <row r="4" spans="1:1" x14ac:dyDescent="0.25">
      <c r="A4" s="187"/>
    </row>
    <row r="5" spans="1:1" ht="76.5" customHeight="1" x14ac:dyDescent="0.25">
      <c r="A5" s="187" t="s">
        <v>107</v>
      </c>
    </row>
    <row r="6" spans="1:1" x14ac:dyDescent="0.25">
      <c r="A6" s="187"/>
    </row>
    <row r="7" spans="1:1" ht="62.25" customHeight="1" x14ac:dyDescent="0.25">
      <c r="A7" s="187" t="s">
        <v>23</v>
      </c>
    </row>
    <row r="8" spans="1:1" x14ac:dyDescent="0.25">
      <c r="A8" s="187"/>
    </row>
    <row r="9" spans="1:1" ht="48" customHeight="1" x14ac:dyDescent="0.25">
      <c r="A9" s="187" t="s">
        <v>108</v>
      </c>
    </row>
    <row r="10" spans="1:1" ht="31.5" customHeight="1" x14ac:dyDescent="0.25">
      <c r="A10" s="187" t="s">
        <v>109</v>
      </c>
    </row>
    <row r="11" spans="1:1" ht="33.75" customHeight="1" x14ac:dyDescent="0.25">
      <c r="A11" s="187" t="s">
        <v>110</v>
      </c>
    </row>
    <row r="12" spans="1:1" ht="16.5" customHeight="1" x14ac:dyDescent="0.25">
      <c r="A12" s="187" t="s">
        <v>111</v>
      </c>
    </row>
    <row r="13" spans="1:1" ht="16.5" customHeight="1" x14ac:dyDescent="0.25">
      <c r="A13" s="187" t="s">
        <v>112</v>
      </c>
    </row>
    <row r="14" spans="1:1" x14ac:dyDescent="0.25">
      <c r="A14" s="187"/>
    </row>
    <row r="15" spans="1:1" ht="45" customHeight="1" x14ac:dyDescent="0.25">
      <c r="A15" s="187" t="s">
        <v>94</v>
      </c>
    </row>
    <row r="16" spans="1:1" ht="15.75" x14ac:dyDescent="0.25">
      <c r="A16" s="188"/>
    </row>
    <row r="17" spans="1:1" ht="75.75" customHeight="1" x14ac:dyDescent="0.25">
      <c r="A17" s="187" t="s">
        <v>132</v>
      </c>
    </row>
    <row r="18" spans="1:1" x14ac:dyDescent="0.25">
      <c r="A18" s="187"/>
    </row>
    <row r="19" spans="1:1" ht="47.25" customHeight="1" x14ac:dyDescent="0.25">
      <c r="A19" s="187" t="s">
        <v>131</v>
      </c>
    </row>
    <row r="20" spans="1:1" ht="15.75" x14ac:dyDescent="0.25">
      <c r="A20" s="188"/>
    </row>
    <row r="21" spans="1:1" ht="63" customHeight="1" x14ac:dyDescent="0.25">
      <c r="A21" s="187" t="s">
        <v>100</v>
      </c>
    </row>
  </sheetData>
  <phoneticPr fontId="14"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4"/>
  <sheetViews>
    <sheetView zoomScaleNormal="100" workbookViewId="0">
      <selection activeCell="B30" sqref="B30"/>
    </sheetView>
  </sheetViews>
  <sheetFormatPr defaultRowHeight="15" x14ac:dyDescent="0.25"/>
  <cols>
    <col min="1" max="1" width="6.5703125" style="3" customWidth="1"/>
    <col min="2" max="2" width="87.140625" style="2" customWidth="1"/>
    <col min="3" max="3" width="4.5703125" customWidth="1"/>
    <col min="4" max="4" width="5.7109375" customWidth="1"/>
    <col min="5" max="5" width="4.140625" customWidth="1"/>
    <col min="6" max="6" width="13.42578125" style="1" customWidth="1"/>
    <col min="7" max="9" width="4.7109375" customWidth="1"/>
  </cols>
  <sheetData>
    <row r="1" spans="1:7" ht="15.75" x14ac:dyDescent="0.25">
      <c r="A1" s="73"/>
      <c r="B1" s="74" t="s">
        <v>50</v>
      </c>
      <c r="C1" s="75"/>
      <c r="D1" s="76"/>
      <c r="F1" s="189">
        <f>F19</f>
        <v>0</v>
      </c>
    </row>
    <row r="2" spans="1:7" ht="15.75" x14ac:dyDescent="0.25">
      <c r="A2" s="77"/>
      <c r="B2" s="78" t="s">
        <v>0</v>
      </c>
      <c r="C2" s="79"/>
      <c r="D2" s="80"/>
      <c r="F2" s="190"/>
    </row>
    <row r="3" spans="1:7" ht="28.5" customHeight="1" thickBot="1" x14ac:dyDescent="0.3">
      <c r="A3" s="81"/>
      <c r="B3" s="135" t="s">
        <v>24</v>
      </c>
      <c r="C3" s="82"/>
      <c r="D3" s="83"/>
      <c r="F3" s="191"/>
    </row>
    <row r="4" spans="1:7" ht="15.75" x14ac:dyDescent="0.25">
      <c r="A4" s="84"/>
      <c r="B4" s="85"/>
      <c r="C4" s="90"/>
      <c r="D4" s="109"/>
      <c r="F4" s="38"/>
    </row>
    <row r="5" spans="1:7" ht="15.75" x14ac:dyDescent="0.25">
      <c r="A5" s="84"/>
      <c r="B5" s="85"/>
      <c r="C5" s="90"/>
      <c r="D5" s="110"/>
      <c r="F5" s="38"/>
    </row>
    <row r="6" spans="1:7" ht="15.75" x14ac:dyDescent="0.25">
      <c r="A6" s="84"/>
      <c r="B6" s="85"/>
      <c r="C6" s="90"/>
      <c r="D6" s="110"/>
      <c r="F6" s="38"/>
    </row>
    <row r="7" spans="1:7" ht="16.5" thickBot="1" x14ac:dyDescent="0.3">
      <c r="A7" s="84"/>
      <c r="B7" s="85" t="s">
        <v>25</v>
      </c>
      <c r="C7" s="90"/>
      <c r="D7" s="111"/>
      <c r="F7" s="94" t="s">
        <v>45</v>
      </c>
      <c r="G7" s="93"/>
    </row>
    <row r="8" spans="1:7" ht="15.75" x14ac:dyDescent="0.25">
      <c r="A8" s="84"/>
      <c r="B8" s="85" t="s">
        <v>26</v>
      </c>
      <c r="C8" s="16" t="s">
        <v>2</v>
      </c>
      <c r="D8" s="17" t="s">
        <v>27</v>
      </c>
      <c r="F8" s="192">
        <f>SUMPRODUCT(C9:C13,D9:D13)/SUM(C9:C13)</f>
        <v>0</v>
      </c>
    </row>
    <row r="9" spans="1:7" x14ac:dyDescent="0.25">
      <c r="A9" s="84"/>
      <c r="B9" s="86" t="s">
        <v>28</v>
      </c>
      <c r="C9" s="18">
        <v>1</v>
      </c>
      <c r="D9" s="19">
        <f>F34</f>
        <v>0</v>
      </c>
      <c r="F9" s="193"/>
    </row>
    <row r="10" spans="1:7" ht="15.75" thickBot="1" x14ac:dyDescent="0.3">
      <c r="A10" s="84"/>
      <c r="B10" s="86" t="s">
        <v>5</v>
      </c>
      <c r="C10" s="18">
        <v>1</v>
      </c>
      <c r="D10" s="19">
        <f>F51</f>
        <v>0</v>
      </c>
      <c r="F10" s="194"/>
    </row>
    <row r="11" spans="1:7" ht="15.75" x14ac:dyDescent="0.25">
      <c r="A11" s="84"/>
      <c r="B11" s="86" t="s">
        <v>6</v>
      </c>
      <c r="C11" s="18">
        <v>1</v>
      </c>
      <c r="D11" s="19">
        <f>F62</f>
        <v>0</v>
      </c>
      <c r="F11" s="38"/>
    </row>
    <row r="12" spans="1:7" ht="15.75" x14ac:dyDescent="0.25">
      <c r="A12" s="84"/>
      <c r="B12" s="86" t="s">
        <v>29</v>
      </c>
      <c r="C12" s="18">
        <v>1</v>
      </c>
      <c r="D12" s="19">
        <f>F76</f>
        <v>0</v>
      </c>
      <c r="F12" s="38"/>
    </row>
    <row r="13" spans="1:7" ht="15.75" thickBot="1" x14ac:dyDescent="0.3">
      <c r="A13" s="84"/>
      <c r="B13" s="87" t="s">
        <v>1</v>
      </c>
      <c r="C13" s="20">
        <v>1</v>
      </c>
      <c r="D13" s="21">
        <f>F91</f>
        <v>0</v>
      </c>
      <c r="F13" s="40"/>
    </row>
    <row r="14" spans="1:7" ht="16.5" thickBot="1" x14ac:dyDescent="0.3">
      <c r="A14" s="84"/>
      <c r="B14" s="87"/>
      <c r="C14" s="91"/>
      <c r="D14" s="112"/>
      <c r="F14" s="39" t="s">
        <v>46</v>
      </c>
    </row>
    <row r="15" spans="1:7" ht="15.75" x14ac:dyDescent="0.25">
      <c r="A15" s="84"/>
      <c r="B15" s="88" t="s">
        <v>30</v>
      </c>
      <c r="C15" s="16" t="s">
        <v>2</v>
      </c>
      <c r="D15" s="17" t="s">
        <v>27</v>
      </c>
      <c r="F15" s="192">
        <f>SUMPRODUCT(C16:C17,D16:D17)/SUM(C16:C17)</f>
        <v>0</v>
      </c>
    </row>
    <row r="16" spans="1:7" x14ac:dyDescent="0.25">
      <c r="A16" s="84"/>
      <c r="B16" s="87" t="s">
        <v>7</v>
      </c>
      <c r="C16" s="18">
        <v>1</v>
      </c>
      <c r="D16" s="19">
        <f>F101</f>
        <v>0</v>
      </c>
      <c r="F16" s="193"/>
    </row>
    <row r="17" spans="1:10" ht="15.75" thickBot="1" x14ac:dyDescent="0.3">
      <c r="A17" s="84"/>
      <c r="B17" s="87" t="s">
        <v>8</v>
      </c>
      <c r="C17" s="20">
        <v>1</v>
      </c>
      <c r="D17" s="21">
        <f>F123</f>
        <v>0</v>
      </c>
      <c r="F17" s="194"/>
    </row>
    <row r="18" spans="1:10" ht="16.5" thickBot="1" x14ac:dyDescent="0.3">
      <c r="A18" s="84"/>
      <c r="B18" s="87"/>
      <c r="C18" s="90"/>
      <c r="D18" s="110"/>
      <c r="F18" s="41" t="s">
        <v>47</v>
      </c>
    </row>
    <row r="19" spans="1:10" ht="15.75" x14ac:dyDescent="0.25">
      <c r="A19" s="84"/>
      <c r="B19" s="92" t="s">
        <v>113</v>
      </c>
      <c r="C19" s="16" t="s">
        <v>2</v>
      </c>
      <c r="D19" s="132" t="s">
        <v>27</v>
      </c>
      <c r="F19" s="195">
        <f>SUMPRODUCT(C20:C21,D20:D21)/SUM(C20:C21)</f>
        <v>0</v>
      </c>
    </row>
    <row r="20" spans="1:10" x14ac:dyDescent="0.25">
      <c r="A20" s="84"/>
      <c r="B20" s="87" t="s">
        <v>31</v>
      </c>
      <c r="C20" s="18">
        <v>1</v>
      </c>
      <c r="D20" s="133">
        <f>F8</f>
        <v>0</v>
      </c>
      <c r="F20" s="196"/>
    </row>
    <row r="21" spans="1:10" ht="15.75" thickBot="1" x14ac:dyDescent="0.3">
      <c r="A21" s="84"/>
      <c r="B21" s="87" t="s">
        <v>32</v>
      </c>
      <c r="C21" s="20">
        <v>1</v>
      </c>
      <c r="D21" s="134">
        <f>F15</f>
        <v>0</v>
      </c>
      <c r="F21" s="197"/>
    </row>
    <row r="22" spans="1:10" ht="15.75" x14ac:dyDescent="0.25">
      <c r="A22" s="84"/>
      <c r="B22" s="87"/>
      <c r="C22" s="90"/>
      <c r="D22" s="109"/>
    </row>
    <row r="23" spans="1:10" ht="15.75" x14ac:dyDescent="0.25">
      <c r="A23" s="84"/>
      <c r="B23" s="85" t="s">
        <v>33</v>
      </c>
      <c r="C23" s="90"/>
      <c r="D23" s="110"/>
    </row>
    <row r="24" spans="1:10" ht="15.75" x14ac:dyDescent="0.25">
      <c r="A24" s="84"/>
      <c r="B24" s="87" t="s">
        <v>34</v>
      </c>
      <c r="C24" s="90"/>
      <c r="D24" s="110"/>
    </row>
    <row r="25" spans="1:10" ht="15.75" x14ac:dyDescent="0.25">
      <c r="A25" s="84"/>
      <c r="B25" s="86" t="s">
        <v>35</v>
      </c>
      <c r="C25" s="90"/>
      <c r="D25" s="110"/>
    </row>
    <row r="26" spans="1:10" ht="15.75" x14ac:dyDescent="0.25">
      <c r="A26" s="84"/>
      <c r="B26" s="87" t="s">
        <v>36</v>
      </c>
      <c r="C26" s="90"/>
      <c r="D26" s="110"/>
    </row>
    <row r="27" spans="1:10" ht="15.75" x14ac:dyDescent="0.25">
      <c r="A27" s="84"/>
      <c r="B27" s="87" t="s">
        <v>37</v>
      </c>
      <c r="C27" s="90"/>
      <c r="D27" s="110"/>
    </row>
    <row r="28" spans="1:10" ht="15.75" x14ac:dyDescent="0.25">
      <c r="A28" s="84"/>
      <c r="B28" s="87" t="s">
        <v>38</v>
      </c>
      <c r="C28" s="90"/>
      <c r="D28" s="110"/>
    </row>
    <row r="29" spans="1:10" ht="15.75" x14ac:dyDescent="0.25">
      <c r="A29" s="84"/>
      <c r="B29" s="87"/>
      <c r="C29" s="90"/>
      <c r="D29" s="110"/>
    </row>
    <row r="30" spans="1:10" ht="30" x14ac:dyDescent="0.25">
      <c r="A30" s="84"/>
      <c r="B30" s="89" t="s">
        <v>133</v>
      </c>
      <c r="C30" s="90"/>
      <c r="D30" s="110"/>
    </row>
    <row r="31" spans="1:10" ht="27.75" customHeight="1" thickBot="1" x14ac:dyDescent="0.3">
      <c r="A31" s="84"/>
      <c r="B31" s="85"/>
      <c r="C31" s="90"/>
      <c r="D31" s="111"/>
      <c r="E31" s="6"/>
      <c r="F31" s="7"/>
      <c r="G31" s="8"/>
      <c r="H31" s="8"/>
      <c r="I31" s="8"/>
      <c r="J31" s="9"/>
    </row>
    <row r="32" spans="1:10" ht="16.5" thickBot="1" x14ac:dyDescent="0.3">
      <c r="A32" s="22"/>
      <c r="B32" s="52" t="s">
        <v>39</v>
      </c>
      <c r="C32" s="23"/>
      <c r="D32" s="24"/>
      <c r="E32" s="6"/>
      <c r="F32" s="7"/>
      <c r="G32" s="8"/>
      <c r="H32" s="8"/>
      <c r="I32" s="8"/>
      <c r="J32" s="9"/>
    </row>
    <row r="33" spans="1:10" ht="16.5" thickBot="1" x14ac:dyDescent="0.3">
      <c r="A33" s="95"/>
      <c r="B33" s="96" t="s">
        <v>4</v>
      </c>
      <c r="C33" s="16" t="s">
        <v>2</v>
      </c>
      <c r="D33" s="126" t="s">
        <v>3</v>
      </c>
      <c r="E33" s="6"/>
      <c r="F33" s="108" t="s">
        <v>40</v>
      </c>
      <c r="G33" s="8"/>
      <c r="H33" s="8"/>
      <c r="I33" s="8"/>
      <c r="J33" s="9"/>
    </row>
    <row r="34" spans="1:10" ht="15.75" x14ac:dyDescent="0.25">
      <c r="A34" s="97">
        <v>1</v>
      </c>
      <c r="B34" s="98" t="s">
        <v>60</v>
      </c>
      <c r="C34" s="18">
        <v>1</v>
      </c>
      <c r="D34" s="127"/>
      <c r="E34" s="6"/>
      <c r="F34" s="192">
        <f>SUMPRODUCT(C34:C48,D34:D48)/SUM(C34:C48)*10/4</f>
        <v>0</v>
      </c>
      <c r="G34" s="8"/>
      <c r="H34" s="8"/>
      <c r="I34" s="8"/>
      <c r="J34" s="9"/>
    </row>
    <row r="35" spans="1:10" ht="15.75" x14ac:dyDescent="0.25">
      <c r="A35" s="97">
        <f>A34+1</f>
        <v>2</v>
      </c>
      <c r="B35" s="98" t="s">
        <v>61</v>
      </c>
      <c r="C35" s="18">
        <v>1</v>
      </c>
      <c r="D35" s="127"/>
      <c r="E35" s="6"/>
      <c r="F35" s="193"/>
      <c r="G35" s="8"/>
      <c r="H35" s="8"/>
      <c r="I35" s="8"/>
      <c r="J35" s="9"/>
    </row>
    <row r="36" spans="1:10" ht="15.75" x14ac:dyDescent="0.25">
      <c r="A36" s="97">
        <v>3</v>
      </c>
      <c r="B36" s="99" t="s">
        <v>62</v>
      </c>
      <c r="C36" s="18">
        <v>1</v>
      </c>
      <c r="D36" s="127"/>
      <c r="E36" s="6"/>
      <c r="F36" s="193"/>
      <c r="G36" s="8"/>
      <c r="H36" s="8"/>
      <c r="I36" s="8"/>
      <c r="J36" s="9"/>
    </row>
    <row r="37" spans="1:10" ht="45" customHeight="1" thickBot="1" x14ac:dyDescent="0.3">
      <c r="A37" s="97">
        <v>4</v>
      </c>
      <c r="B37" s="113" t="s">
        <v>114</v>
      </c>
      <c r="C37" s="18">
        <v>1</v>
      </c>
      <c r="D37" s="127"/>
      <c r="E37" s="6"/>
      <c r="F37" s="194"/>
      <c r="G37" s="8"/>
      <c r="H37" s="8"/>
      <c r="I37" s="8"/>
      <c r="J37" s="9"/>
    </row>
    <row r="38" spans="1:10" ht="31.5" customHeight="1" x14ac:dyDescent="0.25">
      <c r="A38" s="97">
        <f t="shared" ref="A38:A48" si="0">A37+1</f>
        <v>5</v>
      </c>
      <c r="B38" s="98" t="s">
        <v>52</v>
      </c>
      <c r="C38" s="18">
        <v>1</v>
      </c>
      <c r="D38" s="127"/>
      <c r="E38" s="6"/>
      <c r="F38" s="7"/>
      <c r="G38" s="8"/>
      <c r="H38" s="8"/>
      <c r="I38" s="8"/>
      <c r="J38" s="9"/>
    </row>
    <row r="39" spans="1:10" ht="15.75" x14ac:dyDescent="0.25">
      <c r="A39" s="97">
        <v>6</v>
      </c>
      <c r="B39" s="98" t="s">
        <v>63</v>
      </c>
      <c r="C39" s="18">
        <v>1</v>
      </c>
      <c r="D39" s="127"/>
      <c r="E39" s="6"/>
      <c r="F39" s="7"/>
      <c r="G39" s="8"/>
      <c r="H39" s="8"/>
      <c r="I39" s="8"/>
      <c r="J39" s="9"/>
    </row>
    <row r="40" spans="1:10" ht="15.75" x14ac:dyDescent="0.25">
      <c r="A40" s="97">
        <v>7</v>
      </c>
      <c r="B40" s="98" t="s">
        <v>64</v>
      </c>
      <c r="C40" s="18">
        <v>1</v>
      </c>
      <c r="D40" s="127"/>
      <c r="E40" s="6"/>
      <c r="F40" s="7"/>
      <c r="G40" s="8"/>
      <c r="H40" s="8"/>
      <c r="I40" s="8"/>
      <c r="J40" s="9"/>
    </row>
    <row r="41" spans="1:10" ht="15.75" x14ac:dyDescent="0.25">
      <c r="A41" s="97">
        <v>8</v>
      </c>
      <c r="B41" s="98" t="s">
        <v>65</v>
      </c>
      <c r="C41" s="18">
        <v>1</v>
      </c>
      <c r="D41" s="127"/>
      <c r="E41" s="6"/>
      <c r="F41" s="7"/>
      <c r="G41" s="8"/>
      <c r="H41" s="8"/>
      <c r="I41" s="8"/>
      <c r="J41" s="9"/>
    </row>
    <row r="42" spans="1:10" ht="16.5" customHeight="1" x14ac:dyDescent="0.25">
      <c r="A42" s="97">
        <v>9</v>
      </c>
      <c r="B42" s="98" t="s">
        <v>66</v>
      </c>
      <c r="C42" s="18">
        <v>1</v>
      </c>
      <c r="D42" s="127"/>
      <c r="E42" s="6"/>
      <c r="F42" s="7"/>
      <c r="G42" s="8"/>
      <c r="H42" s="8"/>
      <c r="I42" s="8"/>
      <c r="J42" s="9"/>
    </row>
    <row r="43" spans="1:10" ht="15.75" x14ac:dyDescent="0.25">
      <c r="A43" s="97">
        <f t="shared" si="0"/>
        <v>10</v>
      </c>
      <c r="B43" s="98" t="s">
        <v>67</v>
      </c>
      <c r="C43" s="18">
        <v>1</v>
      </c>
      <c r="D43" s="127"/>
      <c r="E43" s="6"/>
      <c r="F43" s="7"/>
      <c r="G43" s="8"/>
      <c r="H43" s="8"/>
      <c r="I43" s="8"/>
      <c r="J43" s="9"/>
    </row>
    <row r="44" spans="1:10" ht="15.75" x14ac:dyDescent="0.25">
      <c r="A44" s="97">
        <f t="shared" si="0"/>
        <v>11</v>
      </c>
      <c r="B44" s="98" t="s">
        <v>68</v>
      </c>
      <c r="C44" s="18">
        <v>1</v>
      </c>
      <c r="D44" s="127"/>
      <c r="E44" s="11"/>
      <c r="F44" s="7"/>
      <c r="G44" s="8"/>
      <c r="H44" s="8"/>
      <c r="I44" s="8"/>
      <c r="J44" s="9"/>
    </row>
    <row r="45" spans="1:10" ht="15.75" x14ac:dyDescent="0.25">
      <c r="A45" s="97">
        <f t="shared" si="0"/>
        <v>12</v>
      </c>
      <c r="B45" s="98" t="s">
        <v>69</v>
      </c>
      <c r="C45" s="18">
        <v>1</v>
      </c>
      <c r="D45" s="127"/>
      <c r="E45" s="6"/>
      <c r="F45" s="7"/>
      <c r="G45" s="8"/>
      <c r="H45" s="8"/>
      <c r="I45" s="8"/>
      <c r="J45" s="9"/>
    </row>
    <row r="46" spans="1:10" ht="15.75" customHeight="1" x14ac:dyDescent="0.25">
      <c r="A46" s="97">
        <f>A45+1</f>
        <v>13</v>
      </c>
      <c r="B46" s="98" t="s">
        <v>70</v>
      </c>
      <c r="C46" s="18">
        <v>1</v>
      </c>
      <c r="D46" s="127"/>
      <c r="E46" s="6"/>
      <c r="F46" s="14"/>
      <c r="G46" s="8"/>
      <c r="H46" s="8"/>
      <c r="I46" s="8"/>
      <c r="J46" s="9"/>
    </row>
    <row r="47" spans="1:10" ht="15.75" customHeight="1" x14ac:dyDescent="0.25">
      <c r="A47" s="97">
        <f t="shared" si="0"/>
        <v>14</v>
      </c>
      <c r="B47" s="98" t="s">
        <v>9</v>
      </c>
      <c r="C47" s="18"/>
      <c r="D47" s="127"/>
      <c r="E47" s="6"/>
      <c r="F47" s="14"/>
      <c r="G47" s="8"/>
      <c r="H47" s="8"/>
      <c r="I47" s="8"/>
      <c r="J47" s="9"/>
    </row>
    <row r="48" spans="1:10" ht="15.75" customHeight="1" thickBot="1" x14ac:dyDescent="0.3">
      <c r="A48" s="100">
        <f t="shared" si="0"/>
        <v>15</v>
      </c>
      <c r="B48" s="101" t="s">
        <v>9</v>
      </c>
      <c r="C48" s="20"/>
      <c r="D48" s="128"/>
      <c r="E48" s="6"/>
      <c r="F48" s="14"/>
      <c r="G48" s="8"/>
      <c r="H48" s="8"/>
      <c r="I48" s="8"/>
      <c r="J48" s="9"/>
    </row>
    <row r="49" spans="1:10" ht="15.75" customHeight="1" thickBot="1" x14ac:dyDescent="0.3">
      <c r="A49" s="15"/>
      <c r="B49" s="15"/>
      <c r="C49" s="15"/>
      <c r="D49" s="47"/>
      <c r="E49" s="6"/>
      <c r="F49" s="14"/>
      <c r="G49" s="8"/>
      <c r="H49" s="8"/>
      <c r="I49" s="8"/>
      <c r="J49" s="9"/>
    </row>
    <row r="50" spans="1:10" ht="16.5" thickBot="1" x14ac:dyDescent="0.3">
      <c r="A50" s="27"/>
      <c r="B50" s="31" t="s">
        <v>5</v>
      </c>
      <c r="C50" s="16" t="s">
        <v>2</v>
      </c>
      <c r="D50" s="126" t="s">
        <v>3</v>
      </c>
      <c r="E50" s="6"/>
      <c r="F50" s="108" t="s">
        <v>41</v>
      </c>
      <c r="G50" s="8"/>
      <c r="H50" s="8"/>
      <c r="I50" s="8"/>
      <c r="J50" s="9"/>
    </row>
    <row r="51" spans="1:10" ht="30.75" customHeight="1" x14ac:dyDescent="0.25">
      <c r="A51" s="29">
        <f>A48+1</f>
        <v>16</v>
      </c>
      <c r="B51" s="25" t="s">
        <v>53</v>
      </c>
      <c r="C51" s="18">
        <v>1</v>
      </c>
      <c r="D51" s="127"/>
      <c r="E51" s="6"/>
      <c r="F51" s="192">
        <f>SUMPRODUCT(C51:C59,D51:D59)/SUM(C51:C59)*10/4</f>
        <v>0</v>
      </c>
      <c r="G51" s="8"/>
      <c r="H51" s="8"/>
      <c r="I51" s="8"/>
      <c r="J51" s="9"/>
    </row>
    <row r="52" spans="1:10" ht="15.75" customHeight="1" x14ac:dyDescent="0.25">
      <c r="A52" s="29">
        <f>A51+1</f>
        <v>17</v>
      </c>
      <c r="B52" s="25" t="s">
        <v>72</v>
      </c>
      <c r="C52" s="18">
        <v>1</v>
      </c>
      <c r="D52" s="127"/>
      <c r="F52" s="193"/>
      <c r="G52" s="8"/>
      <c r="H52" s="8"/>
      <c r="I52" s="8"/>
      <c r="J52" s="9"/>
    </row>
    <row r="53" spans="1:10" ht="15.75" customHeight="1" x14ac:dyDescent="0.25">
      <c r="A53" s="29">
        <v>18</v>
      </c>
      <c r="B53" s="25" t="s">
        <v>71</v>
      </c>
      <c r="C53" s="18">
        <v>1</v>
      </c>
      <c r="D53" s="127"/>
      <c r="F53" s="193"/>
      <c r="G53" s="8"/>
      <c r="H53" s="8"/>
      <c r="I53" s="8"/>
      <c r="J53" s="9"/>
    </row>
    <row r="54" spans="1:10" ht="15.75" customHeight="1" thickBot="1" x14ac:dyDescent="0.3">
      <c r="A54" s="29">
        <v>19</v>
      </c>
      <c r="B54" s="25" t="s">
        <v>73</v>
      </c>
      <c r="C54" s="18">
        <v>1</v>
      </c>
      <c r="D54" s="127"/>
      <c r="F54" s="194"/>
      <c r="G54" s="8"/>
      <c r="H54" s="8"/>
      <c r="I54" s="8"/>
      <c r="J54" s="9"/>
    </row>
    <row r="55" spans="1:10" ht="15.75" customHeight="1" x14ac:dyDescent="0.25">
      <c r="A55" s="29">
        <v>20</v>
      </c>
      <c r="B55" s="25" t="s">
        <v>75</v>
      </c>
      <c r="C55" s="18">
        <v>1</v>
      </c>
      <c r="D55" s="127"/>
      <c r="F55" s="51"/>
      <c r="G55" s="8"/>
      <c r="H55" s="8"/>
      <c r="I55" s="8"/>
      <c r="J55" s="9"/>
    </row>
    <row r="56" spans="1:10" ht="29.25" customHeight="1" x14ac:dyDescent="0.25">
      <c r="A56" s="29">
        <v>21</v>
      </c>
      <c r="B56" s="25" t="s">
        <v>74</v>
      </c>
      <c r="C56" s="18">
        <v>1</v>
      </c>
      <c r="D56" s="127"/>
      <c r="G56" s="8"/>
      <c r="H56" s="8"/>
      <c r="I56" s="8"/>
      <c r="J56" s="9"/>
    </row>
    <row r="57" spans="1:10" ht="15.75" customHeight="1" x14ac:dyDescent="0.25">
      <c r="A57" s="29">
        <v>22</v>
      </c>
      <c r="B57" s="25" t="s">
        <v>76</v>
      </c>
      <c r="C57" s="18">
        <v>1</v>
      </c>
      <c r="D57" s="127"/>
      <c r="G57" s="8"/>
      <c r="H57" s="8"/>
      <c r="I57" s="8"/>
      <c r="J57" s="9"/>
    </row>
    <row r="58" spans="1:10" ht="15.75" customHeight="1" x14ac:dyDescent="0.25">
      <c r="A58" s="29">
        <v>23</v>
      </c>
      <c r="B58" s="25" t="s">
        <v>9</v>
      </c>
      <c r="C58" s="18"/>
      <c r="D58" s="127"/>
      <c r="G58" s="8"/>
      <c r="H58" s="8"/>
      <c r="I58" s="8"/>
      <c r="J58" s="9"/>
    </row>
    <row r="59" spans="1:10" ht="15.75" customHeight="1" thickBot="1" x14ac:dyDescent="0.3">
      <c r="A59" s="30">
        <f>A58+1</f>
        <v>24</v>
      </c>
      <c r="B59" s="28" t="s">
        <v>9</v>
      </c>
      <c r="C59" s="20"/>
      <c r="D59" s="128"/>
      <c r="E59" s="6"/>
      <c r="F59" s="14"/>
      <c r="G59" s="8"/>
      <c r="H59" s="8"/>
      <c r="I59" s="8"/>
      <c r="J59" s="9"/>
    </row>
    <row r="60" spans="1:10" ht="17.25" customHeight="1" thickBot="1" x14ac:dyDescent="0.3">
      <c r="A60" s="15"/>
      <c r="B60" s="15"/>
      <c r="C60" s="15"/>
      <c r="D60" s="47"/>
      <c r="E60" s="6"/>
      <c r="F60" s="14"/>
      <c r="G60" s="8"/>
      <c r="H60" s="8"/>
      <c r="I60" s="8"/>
      <c r="J60" s="9"/>
    </row>
    <row r="61" spans="1:10" ht="19.5" customHeight="1" thickBot="1" x14ac:dyDescent="0.3">
      <c r="A61" s="119"/>
      <c r="B61" s="120" t="s">
        <v>6</v>
      </c>
      <c r="C61" s="16" t="s">
        <v>2</v>
      </c>
      <c r="D61" s="131" t="s">
        <v>3</v>
      </c>
      <c r="E61" s="6"/>
      <c r="F61" s="108" t="s">
        <v>42</v>
      </c>
      <c r="G61" s="8"/>
      <c r="H61" s="8"/>
      <c r="I61" s="8"/>
      <c r="J61" s="9"/>
    </row>
    <row r="62" spans="1:10" ht="16.5" customHeight="1" x14ac:dyDescent="0.25">
      <c r="A62" s="121">
        <v>25</v>
      </c>
      <c r="B62" s="122" t="s">
        <v>78</v>
      </c>
      <c r="C62" s="18">
        <v>1</v>
      </c>
      <c r="D62" s="127"/>
      <c r="E62" s="6"/>
      <c r="F62" s="192">
        <f>SUMPRODUCT(C62:C72,D62:D72)/SUM(C62:C72)*10/4</f>
        <v>0</v>
      </c>
      <c r="G62" s="8"/>
      <c r="H62" s="8"/>
      <c r="I62" s="8"/>
      <c r="J62" s="9"/>
    </row>
    <row r="63" spans="1:10" ht="15.75" customHeight="1" x14ac:dyDescent="0.25">
      <c r="A63" s="121">
        <f>A62+1</f>
        <v>26</v>
      </c>
      <c r="B63" s="122" t="s">
        <v>79</v>
      </c>
      <c r="C63" s="18">
        <v>1</v>
      </c>
      <c r="D63" s="127"/>
      <c r="E63" s="6"/>
      <c r="F63" s="193"/>
      <c r="G63" s="8"/>
      <c r="H63" s="8"/>
      <c r="I63" s="8"/>
      <c r="J63" s="9"/>
    </row>
    <row r="64" spans="1:10" ht="16.5" customHeight="1" thickBot="1" x14ac:dyDescent="0.3">
      <c r="A64" s="121">
        <f>A63+1</f>
        <v>27</v>
      </c>
      <c r="B64" s="122" t="s">
        <v>80</v>
      </c>
      <c r="C64" s="18">
        <v>1</v>
      </c>
      <c r="D64" s="127"/>
      <c r="E64" s="6"/>
      <c r="F64" s="194"/>
      <c r="G64" s="8"/>
      <c r="H64" s="8"/>
      <c r="I64" s="8"/>
      <c r="J64" s="9"/>
    </row>
    <row r="65" spans="1:10" ht="30.75" customHeight="1" x14ac:dyDescent="0.25">
      <c r="A65" s="121">
        <f>A64+1</f>
        <v>28</v>
      </c>
      <c r="B65" s="122" t="s">
        <v>77</v>
      </c>
      <c r="C65" s="18">
        <v>1</v>
      </c>
      <c r="D65" s="127"/>
      <c r="E65" s="6"/>
      <c r="F65" s="14"/>
      <c r="G65" s="8"/>
      <c r="H65" s="8"/>
      <c r="I65" s="8"/>
      <c r="J65" s="9"/>
    </row>
    <row r="66" spans="1:10" ht="30.75" customHeight="1" x14ac:dyDescent="0.25">
      <c r="A66" s="121">
        <f>A65+1</f>
        <v>29</v>
      </c>
      <c r="B66" s="123" t="s">
        <v>115</v>
      </c>
      <c r="C66" s="18">
        <v>1</v>
      </c>
      <c r="D66" s="127"/>
      <c r="E66" s="6"/>
      <c r="F66" s="14"/>
      <c r="G66" s="8"/>
      <c r="H66" s="8"/>
      <c r="I66" s="8"/>
      <c r="J66" s="9"/>
    </row>
    <row r="67" spans="1:10" ht="15.75" customHeight="1" x14ac:dyDescent="0.25">
      <c r="A67" s="121">
        <v>30</v>
      </c>
      <c r="B67" s="122" t="s">
        <v>81</v>
      </c>
      <c r="C67" s="18">
        <v>1</v>
      </c>
      <c r="D67" s="127"/>
      <c r="E67" s="6"/>
      <c r="F67" s="14"/>
      <c r="G67" s="8"/>
      <c r="H67" s="8"/>
      <c r="I67" s="8"/>
      <c r="J67" s="9"/>
    </row>
    <row r="68" spans="1:10" ht="15.75" customHeight="1" x14ac:dyDescent="0.25">
      <c r="A68" s="121">
        <v>31</v>
      </c>
      <c r="B68" s="122" t="s">
        <v>82</v>
      </c>
      <c r="C68" s="18">
        <v>1</v>
      </c>
      <c r="D68" s="127"/>
      <c r="E68" s="6"/>
      <c r="F68" s="14"/>
      <c r="G68" s="8"/>
      <c r="H68" s="8"/>
      <c r="I68" s="8"/>
      <c r="J68" s="9"/>
    </row>
    <row r="69" spans="1:10" ht="15.75" customHeight="1" x14ac:dyDescent="0.25">
      <c r="A69" s="121">
        <v>32</v>
      </c>
      <c r="B69" s="122" t="s">
        <v>83</v>
      </c>
      <c r="C69" s="18">
        <v>1</v>
      </c>
      <c r="D69" s="127"/>
      <c r="E69" s="6"/>
      <c r="F69" s="14"/>
      <c r="G69" s="8"/>
      <c r="H69" s="8"/>
      <c r="I69" s="8"/>
      <c r="J69" s="9"/>
    </row>
    <row r="70" spans="1:10" ht="15.75" customHeight="1" x14ac:dyDescent="0.25">
      <c r="A70" s="121">
        <v>33</v>
      </c>
      <c r="B70" s="122" t="s">
        <v>84</v>
      </c>
      <c r="C70" s="18">
        <v>1</v>
      </c>
      <c r="D70" s="127"/>
      <c r="E70" s="6"/>
      <c r="F70" s="14"/>
      <c r="G70" s="8"/>
      <c r="H70" s="8"/>
      <c r="I70" s="8"/>
      <c r="J70" s="9"/>
    </row>
    <row r="71" spans="1:10" ht="15.75" customHeight="1" x14ac:dyDescent="0.25">
      <c r="A71" s="121">
        <v>34</v>
      </c>
      <c r="B71" s="122" t="s">
        <v>9</v>
      </c>
      <c r="C71" s="18"/>
      <c r="D71" s="127"/>
      <c r="E71" s="6"/>
      <c r="F71" s="14"/>
      <c r="G71" s="8"/>
      <c r="H71" s="8"/>
      <c r="I71" s="8"/>
      <c r="J71" s="9"/>
    </row>
    <row r="72" spans="1:10" ht="15.75" customHeight="1" thickBot="1" x14ac:dyDescent="0.3">
      <c r="A72" s="124">
        <f>A71+1</f>
        <v>35</v>
      </c>
      <c r="B72" s="125" t="s">
        <v>9</v>
      </c>
      <c r="C72" s="20"/>
      <c r="D72" s="128"/>
      <c r="E72" s="6"/>
      <c r="F72" s="14"/>
      <c r="G72" s="8"/>
      <c r="H72" s="8"/>
      <c r="I72" s="8"/>
      <c r="J72" s="9"/>
    </row>
    <row r="73" spans="1:10" ht="19.5" customHeight="1" thickBot="1" x14ac:dyDescent="0.3">
      <c r="A73" s="15"/>
      <c r="B73" s="15"/>
      <c r="C73" s="15"/>
      <c r="D73" s="47"/>
      <c r="E73" s="6"/>
      <c r="F73" s="14"/>
      <c r="G73" s="8"/>
      <c r="H73" s="8"/>
      <c r="I73" s="8"/>
      <c r="J73" s="9"/>
    </row>
    <row r="74" spans="1:10" ht="15.75" x14ac:dyDescent="0.25">
      <c r="A74" s="32"/>
      <c r="B74" s="114" t="s">
        <v>29</v>
      </c>
      <c r="C74" s="16" t="s">
        <v>2</v>
      </c>
      <c r="D74" s="126" t="s">
        <v>3</v>
      </c>
      <c r="E74" s="6"/>
      <c r="F74" s="108" t="s">
        <v>95</v>
      </c>
      <c r="G74" s="8"/>
      <c r="H74" s="8"/>
      <c r="I74" s="8"/>
      <c r="J74" s="9"/>
    </row>
    <row r="75" spans="1:10" ht="15.75" customHeight="1" thickBot="1" x14ac:dyDescent="0.3">
      <c r="A75" s="50">
        <v>36</v>
      </c>
      <c r="B75" s="26" t="s">
        <v>90</v>
      </c>
      <c r="C75" s="49">
        <v>1</v>
      </c>
      <c r="D75" s="129"/>
      <c r="E75" s="6"/>
      <c r="F75" s="108" t="s">
        <v>96</v>
      </c>
      <c r="G75" s="8"/>
      <c r="H75" s="8"/>
      <c r="I75" s="8"/>
      <c r="J75" s="9"/>
    </row>
    <row r="76" spans="1:10" ht="30.75" customHeight="1" x14ac:dyDescent="0.25">
      <c r="A76" s="42">
        <v>37</v>
      </c>
      <c r="B76" s="26" t="s">
        <v>85</v>
      </c>
      <c r="C76" s="18">
        <v>1</v>
      </c>
      <c r="D76" s="127"/>
      <c r="E76" s="6"/>
      <c r="F76" s="192">
        <f>SUMPRODUCT(C75:C87,D75:D87)/SUM(C75:C87)*10/4</f>
        <v>0</v>
      </c>
      <c r="G76" s="8"/>
      <c r="H76" s="8"/>
      <c r="I76" s="8"/>
      <c r="J76" s="9"/>
    </row>
    <row r="77" spans="1:10" ht="15.75" x14ac:dyDescent="0.25">
      <c r="A77" s="42">
        <f>A76+1</f>
        <v>38</v>
      </c>
      <c r="B77" s="26" t="s">
        <v>86</v>
      </c>
      <c r="C77" s="18">
        <v>1</v>
      </c>
      <c r="D77" s="127"/>
      <c r="E77" s="6"/>
      <c r="F77" s="193"/>
      <c r="G77" s="8"/>
      <c r="H77" s="8"/>
      <c r="I77" s="8"/>
      <c r="J77" s="9"/>
    </row>
    <row r="78" spans="1:10" ht="15.75" customHeight="1" thickBot="1" x14ac:dyDescent="0.3">
      <c r="A78" s="42">
        <f t="shared" ref="A78:A87" si="1">A77+1</f>
        <v>39</v>
      </c>
      <c r="B78" s="26" t="s">
        <v>87</v>
      </c>
      <c r="C78" s="18">
        <v>1</v>
      </c>
      <c r="D78" s="127"/>
      <c r="E78" s="11"/>
      <c r="F78" s="194"/>
      <c r="G78" s="8"/>
      <c r="H78" s="8"/>
      <c r="I78" s="8"/>
      <c r="J78" s="9"/>
    </row>
    <row r="79" spans="1:10" ht="15.75" x14ac:dyDescent="0.25">
      <c r="A79" s="42">
        <f t="shared" si="1"/>
        <v>40</v>
      </c>
      <c r="B79" s="26" t="s">
        <v>88</v>
      </c>
      <c r="C79" s="18">
        <v>1</v>
      </c>
      <c r="D79" s="127"/>
      <c r="E79" s="6"/>
      <c r="F79" s="7"/>
      <c r="G79" s="8"/>
      <c r="H79" s="8"/>
      <c r="I79" s="8"/>
      <c r="J79" s="9"/>
    </row>
    <row r="80" spans="1:10" ht="15.75" x14ac:dyDescent="0.25">
      <c r="A80" s="42">
        <f t="shared" si="1"/>
        <v>41</v>
      </c>
      <c r="B80" s="26" t="s">
        <v>89</v>
      </c>
      <c r="C80" s="18">
        <v>1</v>
      </c>
      <c r="D80" s="127"/>
      <c r="E80" s="6"/>
      <c r="F80" s="7"/>
      <c r="G80" s="8"/>
      <c r="H80" s="8"/>
      <c r="I80" s="8"/>
      <c r="J80" s="9"/>
    </row>
    <row r="81" spans="1:10" ht="15.75" x14ac:dyDescent="0.25">
      <c r="A81" s="42">
        <f t="shared" si="1"/>
        <v>42</v>
      </c>
      <c r="B81" s="26" t="s">
        <v>10</v>
      </c>
      <c r="C81" s="18">
        <v>1</v>
      </c>
      <c r="D81" s="127"/>
      <c r="E81" s="6"/>
      <c r="F81" s="7"/>
      <c r="G81" s="8"/>
      <c r="H81" s="8"/>
      <c r="I81" s="8"/>
      <c r="J81" s="9"/>
    </row>
    <row r="82" spans="1:10" ht="45" customHeight="1" x14ac:dyDescent="0.25">
      <c r="A82" s="42">
        <f t="shared" si="1"/>
        <v>43</v>
      </c>
      <c r="B82" s="115" t="s">
        <v>129</v>
      </c>
      <c r="C82" s="18">
        <v>1</v>
      </c>
      <c r="D82" s="127"/>
      <c r="E82" s="6"/>
      <c r="F82" s="14"/>
      <c r="G82" s="8"/>
      <c r="H82" s="8"/>
      <c r="I82" s="8"/>
      <c r="J82" s="9"/>
    </row>
    <row r="83" spans="1:10" ht="32.25" customHeight="1" x14ac:dyDescent="0.25">
      <c r="A83" s="42">
        <f t="shared" si="1"/>
        <v>44</v>
      </c>
      <c r="B83" s="115" t="s">
        <v>116</v>
      </c>
      <c r="C83" s="18">
        <v>1</v>
      </c>
      <c r="D83" s="127"/>
      <c r="E83" s="6"/>
      <c r="F83" s="14"/>
      <c r="G83" s="8"/>
      <c r="H83" s="8"/>
      <c r="I83" s="8"/>
      <c r="J83" s="9"/>
    </row>
    <row r="84" spans="1:10" ht="15.75" customHeight="1" x14ac:dyDescent="0.25">
      <c r="A84" s="42">
        <f t="shared" si="1"/>
        <v>45</v>
      </c>
      <c r="B84" s="26" t="s">
        <v>11</v>
      </c>
      <c r="C84" s="18">
        <v>1</v>
      </c>
      <c r="D84" s="127"/>
      <c r="E84" s="6"/>
      <c r="F84" s="14"/>
      <c r="G84" s="8"/>
      <c r="H84" s="8"/>
      <c r="I84" s="8"/>
      <c r="J84" s="9"/>
    </row>
    <row r="85" spans="1:10" ht="16.5" customHeight="1" x14ac:dyDescent="0.25">
      <c r="A85" s="42">
        <v>46</v>
      </c>
      <c r="B85" s="26" t="s">
        <v>91</v>
      </c>
      <c r="C85" s="18">
        <v>1</v>
      </c>
      <c r="D85" s="127"/>
      <c r="E85" s="6"/>
      <c r="F85" s="14"/>
      <c r="G85" s="8"/>
      <c r="H85" s="8"/>
      <c r="I85" s="8"/>
      <c r="J85" s="9"/>
    </row>
    <row r="86" spans="1:10" ht="15.75" customHeight="1" x14ac:dyDescent="0.25">
      <c r="A86" s="42">
        <v>47</v>
      </c>
      <c r="B86" s="26" t="s">
        <v>9</v>
      </c>
      <c r="C86" s="18"/>
      <c r="D86" s="127"/>
      <c r="E86" s="6"/>
      <c r="F86" s="14"/>
      <c r="G86" s="8"/>
      <c r="H86" s="8"/>
      <c r="I86" s="8"/>
      <c r="J86" s="9"/>
    </row>
    <row r="87" spans="1:10" ht="15.75" customHeight="1" thickBot="1" x14ac:dyDescent="0.3">
      <c r="A87" s="43">
        <f t="shared" si="1"/>
        <v>48</v>
      </c>
      <c r="B87" s="34" t="s">
        <v>9</v>
      </c>
      <c r="C87" s="20"/>
      <c r="D87" s="128"/>
      <c r="E87" s="6"/>
      <c r="F87" s="14"/>
      <c r="G87" s="8"/>
      <c r="H87" s="8"/>
      <c r="I87" s="8"/>
      <c r="J87" s="9"/>
    </row>
    <row r="88" spans="1:10" ht="16.5" thickBot="1" x14ac:dyDescent="0.3">
      <c r="A88" s="15"/>
      <c r="B88" s="15"/>
      <c r="C88" s="15"/>
      <c r="D88" s="47"/>
      <c r="E88" s="6"/>
      <c r="F88" s="7"/>
      <c r="G88" s="8"/>
      <c r="H88" s="8"/>
      <c r="I88" s="8"/>
      <c r="J88" s="9"/>
    </row>
    <row r="89" spans="1:10" ht="15.75" x14ac:dyDescent="0.25">
      <c r="A89" s="179"/>
      <c r="B89" s="180" t="s">
        <v>1</v>
      </c>
      <c r="C89" s="16" t="s">
        <v>2</v>
      </c>
      <c r="D89" s="126" t="s">
        <v>3</v>
      </c>
      <c r="E89" s="6"/>
      <c r="F89" s="108" t="s">
        <v>97</v>
      </c>
      <c r="G89" s="8"/>
      <c r="H89" s="8"/>
      <c r="I89" s="8"/>
      <c r="J89" s="9"/>
    </row>
    <row r="90" spans="1:10" ht="30" customHeight="1" thickBot="1" x14ac:dyDescent="0.3">
      <c r="A90" s="181">
        <v>49</v>
      </c>
      <c r="B90" s="185" t="s">
        <v>117</v>
      </c>
      <c r="C90" s="18">
        <v>1</v>
      </c>
      <c r="D90" s="127"/>
      <c r="E90" s="6"/>
      <c r="F90" s="108" t="s">
        <v>98</v>
      </c>
      <c r="G90" s="8"/>
      <c r="H90" s="8"/>
      <c r="I90" s="8"/>
      <c r="J90" s="9"/>
    </row>
    <row r="91" spans="1:10" ht="31.5" customHeight="1" x14ac:dyDescent="0.25">
      <c r="A91" s="181">
        <f>A90+1</f>
        <v>50</v>
      </c>
      <c r="B91" s="185" t="s">
        <v>118</v>
      </c>
      <c r="C91" s="18">
        <v>1</v>
      </c>
      <c r="D91" s="127"/>
      <c r="E91" s="6"/>
      <c r="F91" s="192">
        <f>SUMPRODUCT(C90:C97,D90:D97)/SUM(C90:C97)*10/4</f>
        <v>0</v>
      </c>
      <c r="G91" s="8"/>
      <c r="H91" s="8"/>
      <c r="I91" s="8"/>
      <c r="J91" s="9"/>
    </row>
    <row r="92" spans="1:10" ht="30.75" customHeight="1" thickBot="1" x14ac:dyDescent="0.3">
      <c r="A92" s="181">
        <f t="shared" ref="A92:A97" si="2">A91+1</f>
        <v>51</v>
      </c>
      <c r="B92" s="185" t="s">
        <v>119</v>
      </c>
      <c r="C92" s="18">
        <v>1</v>
      </c>
      <c r="D92" s="127"/>
      <c r="E92" s="6"/>
      <c r="F92" s="194"/>
      <c r="G92" s="8"/>
      <c r="H92" s="8"/>
      <c r="I92" s="8"/>
      <c r="J92" s="9"/>
    </row>
    <row r="93" spans="1:10" ht="45.75" customHeight="1" x14ac:dyDescent="0.25">
      <c r="A93" s="181">
        <f t="shared" si="2"/>
        <v>52</v>
      </c>
      <c r="B93" s="185" t="s">
        <v>120</v>
      </c>
      <c r="C93" s="18">
        <v>1</v>
      </c>
      <c r="D93" s="127"/>
      <c r="E93" s="6"/>
      <c r="F93" s="7"/>
      <c r="G93" s="8"/>
      <c r="H93" s="8"/>
      <c r="I93" s="8"/>
      <c r="J93" s="9"/>
    </row>
    <row r="94" spans="1:10" ht="45.75" customHeight="1" x14ac:dyDescent="0.25">
      <c r="A94" s="181">
        <f t="shared" si="2"/>
        <v>53</v>
      </c>
      <c r="B94" s="182" t="s">
        <v>12</v>
      </c>
      <c r="C94" s="18">
        <v>1</v>
      </c>
      <c r="D94" s="127"/>
      <c r="E94" s="6"/>
      <c r="F94" s="12"/>
      <c r="G94" s="8"/>
      <c r="H94" s="8"/>
      <c r="I94" s="8"/>
      <c r="J94" s="9"/>
    </row>
    <row r="95" spans="1:10" ht="31.5" customHeight="1" x14ac:dyDescent="0.25">
      <c r="A95" s="181">
        <f t="shared" si="2"/>
        <v>54</v>
      </c>
      <c r="B95" s="182" t="s">
        <v>92</v>
      </c>
      <c r="C95" s="18">
        <v>1</v>
      </c>
      <c r="D95" s="127"/>
      <c r="E95" s="6"/>
      <c r="F95" s="12"/>
      <c r="G95" s="8"/>
      <c r="H95" s="8"/>
      <c r="I95" s="8"/>
      <c r="J95" s="9"/>
    </row>
    <row r="96" spans="1:10" ht="15.75" customHeight="1" x14ac:dyDescent="0.25">
      <c r="A96" s="181">
        <f t="shared" si="2"/>
        <v>55</v>
      </c>
      <c r="B96" s="182" t="s">
        <v>9</v>
      </c>
      <c r="C96" s="18"/>
      <c r="D96" s="127"/>
      <c r="E96" s="6"/>
      <c r="F96" s="12"/>
      <c r="G96" s="8"/>
      <c r="H96" s="8"/>
      <c r="I96" s="8"/>
      <c r="J96" s="9"/>
    </row>
    <row r="97" spans="1:10" ht="15.75" customHeight="1" thickBot="1" x14ac:dyDescent="0.3">
      <c r="A97" s="183">
        <f t="shared" si="2"/>
        <v>56</v>
      </c>
      <c r="B97" s="184" t="s">
        <v>9</v>
      </c>
      <c r="C97" s="20"/>
      <c r="D97" s="128"/>
      <c r="E97" s="6"/>
      <c r="F97" s="12"/>
      <c r="G97" s="8"/>
      <c r="H97" s="8"/>
      <c r="I97" s="8"/>
      <c r="J97" s="9"/>
    </row>
    <row r="98" spans="1:10" ht="15.75" thickBot="1" x14ac:dyDescent="0.3">
      <c r="A98" s="15"/>
      <c r="B98" s="15"/>
      <c r="C98" s="15"/>
      <c r="D98" s="47"/>
      <c r="E98" s="8"/>
      <c r="F98" s="13"/>
      <c r="G98" s="8"/>
      <c r="H98" s="8"/>
      <c r="I98" s="8"/>
      <c r="J98" s="9"/>
    </row>
    <row r="99" spans="1:10" ht="16.5" thickBot="1" x14ac:dyDescent="0.3">
      <c r="A99" s="44"/>
      <c r="B99" s="116" t="s">
        <v>121</v>
      </c>
      <c r="C99" s="46"/>
      <c r="D99" s="47"/>
      <c r="E99" s="6"/>
      <c r="F99" s="7"/>
      <c r="G99" s="8"/>
      <c r="H99" s="8"/>
      <c r="I99" s="8"/>
      <c r="J99" s="9"/>
    </row>
    <row r="100" spans="1:10" ht="16.5" thickBot="1" x14ac:dyDescent="0.3">
      <c r="A100" s="102"/>
      <c r="B100" s="103" t="s">
        <v>7</v>
      </c>
      <c r="C100" s="16" t="s">
        <v>2</v>
      </c>
      <c r="D100" s="126" t="s">
        <v>3</v>
      </c>
      <c r="E100" s="6"/>
      <c r="F100" s="108" t="s">
        <v>43</v>
      </c>
      <c r="G100" s="8"/>
      <c r="H100" s="8"/>
      <c r="I100" s="8"/>
      <c r="J100" s="9"/>
    </row>
    <row r="101" spans="1:10" ht="31.5" customHeight="1" x14ac:dyDescent="0.25">
      <c r="A101" s="104">
        <v>57</v>
      </c>
      <c r="B101" s="105" t="s">
        <v>13</v>
      </c>
      <c r="C101" s="18">
        <v>1</v>
      </c>
      <c r="D101" s="127"/>
      <c r="E101" s="6"/>
      <c r="F101" s="192">
        <f>SUMPRODUCT(C101:C120,D101:D120)/SUM(C101:C120)*10/4</f>
        <v>0</v>
      </c>
      <c r="G101" s="8"/>
      <c r="H101" s="8"/>
      <c r="I101" s="8"/>
      <c r="J101" s="9"/>
    </row>
    <row r="102" spans="1:10" ht="16.5" customHeight="1" x14ac:dyDescent="0.25">
      <c r="A102" s="104">
        <f>A101+1</f>
        <v>58</v>
      </c>
      <c r="B102" s="105" t="s">
        <v>54</v>
      </c>
      <c r="C102" s="18">
        <v>1</v>
      </c>
      <c r="D102" s="127"/>
      <c r="E102" s="6"/>
      <c r="F102" s="193"/>
      <c r="G102" s="8"/>
      <c r="H102" s="8"/>
      <c r="I102" s="8"/>
      <c r="J102" s="9"/>
    </row>
    <row r="103" spans="1:10" ht="15.75" customHeight="1" thickBot="1" x14ac:dyDescent="0.3">
      <c r="A103" s="104">
        <f t="shared" ref="A103:A118" si="3">A102+1</f>
        <v>59</v>
      </c>
      <c r="B103" s="105" t="s">
        <v>14</v>
      </c>
      <c r="C103" s="18">
        <v>1</v>
      </c>
      <c r="D103" s="127"/>
      <c r="E103" s="6"/>
      <c r="F103" s="194"/>
      <c r="G103" s="8"/>
      <c r="H103" s="8"/>
      <c r="I103" s="8"/>
      <c r="J103" s="9"/>
    </row>
    <row r="104" spans="1:10" ht="15.75" customHeight="1" x14ac:dyDescent="0.25">
      <c r="A104" s="104">
        <v>60</v>
      </c>
      <c r="B104" s="105" t="s">
        <v>93</v>
      </c>
      <c r="C104" s="18">
        <v>1</v>
      </c>
      <c r="D104" s="127"/>
      <c r="E104" s="6"/>
      <c r="F104" s="51"/>
      <c r="G104" s="8"/>
      <c r="H104" s="8"/>
      <c r="I104" s="8"/>
      <c r="J104" s="9"/>
    </row>
    <row r="105" spans="1:10" ht="31.5" customHeight="1" x14ac:dyDescent="0.25">
      <c r="A105" s="104">
        <v>61</v>
      </c>
      <c r="B105" s="105" t="s">
        <v>51</v>
      </c>
      <c r="C105" s="18">
        <v>1</v>
      </c>
      <c r="D105" s="127"/>
      <c r="E105" s="6"/>
      <c r="F105" s="7"/>
      <c r="G105" s="8"/>
      <c r="H105" s="8"/>
      <c r="I105" s="8"/>
      <c r="J105" s="9"/>
    </row>
    <row r="106" spans="1:10" ht="15.75" x14ac:dyDescent="0.25">
      <c r="A106" s="104">
        <f t="shared" si="3"/>
        <v>62</v>
      </c>
      <c r="B106" s="105" t="s">
        <v>15</v>
      </c>
      <c r="C106" s="18">
        <v>1</v>
      </c>
      <c r="D106" s="127"/>
      <c r="E106" s="6"/>
      <c r="F106" s="7"/>
      <c r="G106" s="8"/>
      <c r="H106" s="8"/>
      <c r="I106" s="8"/>
      <c r="J106" s="9"/>
    </row>
    <row r="107" spans="1:10" ht="31.5" customHeight="1" x14ac:dyDescent="0.25">
      <c r="A107" s="104">
        <f t="shared" si="3"/>
        <v>63</v>
      </c>
      <c r="B107" s="117" t="s">
        <v>122</v>
      </c>
      <c r="C107" s="18">
        <v>1</v>
      </c>
      <c r="D107" s="127"/>
      <c r="E107" s="6"/>
      <c r="F107" s="7"/>
      <c r="G107" s="8"/>
      <c r="H107" s="8"/>
      <c r="I107" s="8"/>
      <c r="J107" s="9"/>
    </row>
    <row r="108" spans="1:10" ht="31.5" customHeight="1" x14ac:dyDescent="0.25">
      <c r="A108" s="104">
        <f t="shared" si="3"/>
        <v>64</v>
      </c>
      <c r="B108" s="117" t="s">
        <v>123</v>
      </c>
      <c r="C108" s="18">
        <v>1</v>
      </c>
      <c r="D108" s="127"/>
      <c r="E108" s="6"/>
      <c r="F108" s="7"/>
      <c r="G108" s="8"/>
      <c r="H108" s="8"/>
      <c r="I108" s="8"/>
      <c r="J108" s="9"/>
    </row>
    <row r="109" spans="1:10" ht="31.5" customHeight="1" x14ac:dyDescent="0.25">
      <c r="A109" s="104">
        <f t="shared" si="3"/>
        <v>65</v>
      </c>
      <c r="B109" s="117" t="s">
        <v>124</v>
      </c>
      <c r="C109" s="18">
        <v>1</v>
      </c>
      <c r="D109" s="127"/>
      <c r="E109" s="6"/>
      <c r="F109" s="7"/>
      <c r="G109" s="8"/>
      <c r="H109" s="8"/>
      <c r="I109" s="8"/>
      <c r="J109" s="9"/>
    </row>
    <row r="110" spans="1:10" ht="15.75" x14ac:dyDescent="0.25">
      <c r="A110" s="104">
        <f t="shared" si="3"/>
        <v>66</v>
      </c>
      <c r="B110" s="105" t="s">
        <v>56</v>
      </c>
      <c r="C110" s="18">
        <v>1</v>
      </c>
      <c r="D110" s="127"/>
      <c r="E110" s="6"/>
      <c r="F110" s="7"/>
      <c r="G110" s="8"/>
      <c r="H110" s="8"/>
      <c r="I110" s="8"/>
      <c r="J110" s="9"/>
    </row>
    <row r="111" spans="1:10" ht="15.75" x14ac:dyDescent="0.25">
      <c r="A111" s="104">
        <v>67</v>
      </c>
      <c r="B111" s="105" t="s">
        <v>55</v>
      </c>
      <c r="C111" s="18">
        <v>1</v>
      </c>
      <c r="D111" s="127"/>
      <c r="E111" s="6"/>
      <c r="F111" s="7"/>
      <c r="G111" s="8"/>
      <c r="H111" s="8"/>
      <c r="I111" s="8"/>
      <c r="J111" s="9"/>
    </row>
    <row r="112" spans="1:10" ht="30" customHeight="1" x14ac:dyDescent="0.25">
      <c r="A112" s="104">
        <v>68</v>
      </c>
      <c r="B112" s="105" t="s">
        <v>48</v>
      </c>
      <c r="C112" s="18">
        <v>1</v>
      </c>
      <c r="D112" s="127"/>
      <c r="E112" s="6"/>
      <c r="F112" s="7"/>
      <c r="G112" s="8"/>
      <c r="H112" s="8"/>
      <c r="I112" s="8"/>
      <c r="J112" s="9"/>
    </row>
    <row r="113" spans="1:10" ht="30.75" customHeight="1" x14ac:dyDescent="0.25">
      <c r="A113" s="104">
        <f t="shared" si="3"/>
        <v>69</v>
      </c>
      <c r="B113" s="105" t="s">
        <v>16</v>
      </c>
      <c r="C113" s="18">
        <v>1</v>
      </c>
      <c r="D113" s="127"/>
      <c r="E113" s="6"/>
      <c r="F113" s="7"/>
      <c r="G113" s="8"/>
      <c r="H113" s="8"/>
      <c r="I113" s="8"/>
      <c r="J113" s="9"/>
    </row>
    <row r="114" spans="1:10" ht="15.75" x14ac:dyDescent="0.25">
      <c r="A114" s="104">
        <f t="shared" si="3"/>
        <v>70</v>
      </c>
      <c r="B114" s="105" t="s">
        <v>17</v>
      </c>
      <c r="C114" s="18">
        <v>1</v>
      </c>
      <c r="D114" s="127"/>
      <c r="E114" s="6"/>
      <c r="F114" s="7"/>
      <c r="G114" s="8"/>
      <c r="H114" s="8"/>
      <c r="I114" s="8"/>
      <c r="J114" s="9"/>
    </row>
    <row r="115" spans="1:10" ht="15.75" x14ac:dyDescent="0.25">
      <c r="A115" s="104">
        <f t="shared" si="3"/>
        <v>71</v>
      </c>
      <c r="B115" s="105" t="s">
        <v>57</v>
      </c>
      <c r="C115" s="18">
        <v>1</v>
      </c>
      <c r="D115" s="127"/>
      <c r="E115" s="6"/>
      <c r="F115" s="7"/>
      <c r="G115" s="8"/>
      <c r="H115" s="8"/>
      <c r="I115" s="8"/>
      <c r="J115" s="9"/>
    </row>
    <row r="116" spans="1:10" ht="15.75" customHeight="1" x14ac:dyDescent="0.25">
      <c r="A116" s="104">
        <f t="shared" si="3"/>
        <v>72</v>
      </c>
      <c r="B116" s="105" t="s">
        <v>18</v>
      </c>
      <c r="C116" s="18">
        <v>1</v>
      </c>
      <c r="D116" s="127"/>
      <c r="E116" s="6"/>
      <c r="F116" s="7"/>
      <c r="G116" s="8"/>
      <c r="H116" s="8"/>
      <c r="I116" s="8"/>
      <c r="J116" s="9"/>
    </row>
    <row r="117" spans="1:10" ht="15.75" x14ac:dyDescent="0.25">
      <c r="A117" s="104">
        <f t="shared" si="3"/>
        <v>73</v>
      </c>
      <c r="B117" s="105" t="s">
        <v>19</v>
      </c>
      <c r="C117" s="18">
        <v>1</v>
      </c>
      <c r="D117" s="127"/>
      <c r="E117" s="6"/>
      <c r="F117" s="7"/>
      <c r="G117" s="8"/>
      <c r="H117" s="8"/>
      <c r="I117" s="8"/>
      <c r="J117" s="9"/>
    </row>
    <row r="118" spans="1:10" ht="15.75" x14ac:dyDescent="0.25">
      <c r="A118" s="104">
        <f t="shared" si="3"/>
        <v>74</v>
      </c>
      <c r="B118" s="105" t="s">
        <v>49</v>
      </c>
      <c r="C118" s="18">
        <v>1</v>
      </c>
      <c r="D118" s="127"/>
      <c r="E118" s="6"/>
      <c r="F118" s="7"/>
      <c r="G118" s="8"/>
      <c r="H118" s="8"/>
      <c r="I118" s="8"/>
      <c r="J118" s="9"/>
    </row>
    <row r="119" spans="1:10" ht="15.75" x14ac:dyDescent="0.25">
      <c r="A119" s="104">
        <v>75</v>
      </c>
      <c r="B119" s="105" t="s">
        <v>9</v>
      </c>
      <c r="C119" s="48"/>
      <c r="D119" s="130"/>
      <c r="E119" s="6"/>
      <c r="F119" s="7"/>
      <c r="G119" s="8"/>
      <c r="H119" s="8"/>
      <c r="I119" s="8"/>
      <c r="J119" s="9"/>
    </row>
    <row r="120" spans="1:10" ht="15.75" customHeight="1" thickBot="1" x14ac:dyDescent="0.3">
      <c r="A120" s="106">
        <v>76</v>
      </c>
      <c r="B120" s="107" t="s">
        <v>9</v>
      </c>
      <c r="C120" s="20"/>
      <c r="D120" s="128"/>
      <c r="E120" s="6"/>
      <c r="F120" s="7"/>
      <c r="G120" s="8"/>
      <c r="H120" s="8"/>
      <c r="I120" s="8"/>
      <c r="J120" s="9"/>
    </row>
    <row r="121" spans="1:10" ht="16.5" thickBot="1" x14ac:dyDescent="0.3">
      <c r="A121" s="15"/>
      <c r="B121" s="15"/>
      <c r="C121" s="15"/>
      <c r="D121" s="47"/>
      <c r="E121" s="6"/>
      <c r="F121" s="7"/>
      <c r="G121" s="8"/>
      <c r="H121" s="8"/>
      <c r="I121" s="8"/>
      <c r="J121" s="9"/>
    </row>
    <row r="122" spans="1:10" ht="16.5" thickBot="1" x14ac:dyDescent="0.3">
      <c r="A122" s="35"/>
      <c r="B122" s="31" t="s">
        <v>8</v>
      </c>
      <c r="C122" s="16" t="s">
        <v>2</v>
      </c>
      <c r="D122" s="126" t="s">
        <v>3</v>
      </c>
      <c r="E122" s="6"/>
      <c r="F122" s="108" t="s">
        <v>44</v>
      </c>
      <c r="G122" s="8"/>
      <c r="H122" s="8"/>
      <c r="I122" s="8"/>
      <c r="J122" s="9"/>
    </row>
    <row r="123" spans="1:10" ht="31.5" customHeight="1" x14ac:dyDescent="0.25">
      <c r="A123" s="36">
        <v>77</v>
      </c>
      <c r="B123" s="25" t="s">
        <v>58</v>
      </c>
      <c r="C123" s="18">
        <v>1</v>
      </c>
      <c r="D123" s="127"/>
      <c r="E123" s="6"/>
      <c r="F123" s="192">
        <f>SUMPRODUCT(C123:C132,D123:D132)/SUM(C123:C132)*10/4</f>
        <v>0</v>
      </c>
      <c r="G123" s="8"/>
      <c r="H123" s="8"/>
      <c r="I123" s="8"/>
      <c r="J123" s="9"/>
    </row>
    <row r="124" spans="1:10" ht="15.75" x14ac:dyDescent="0.25">
      <c r="A124" s="36">
        <v>78</v>
      </c>
      <c r="B124" s="25" t="s">
        <v>59</v>
      </c>
      <c r="C124" s="18">
        <v>1</v>
      </c>
      <c r="D124" s="127"/>
      <c r="E124" s="6"/>
      <c r="F124" s="193"/>
      <c r="G124" s="8"/>
      <c r="H124" s="8"/>
      <c r="I124" s="8"/>
      <c r="J124" s="9"/>
    </row>
    <row r="125" spans="1:10" ht="46.5" customHeight="1" x14ac:dyDescent="0.25">
      <c r="A125" s="36">
        <v>79</v>
      </c>
      <c r="B125" s="25" t="s">
        <v>20</v>
      </c>
      <c r="C125" s="18">
        <v>1</v>
      </c>
      <c r="D125" s="127"/>
      <c r="E125" s="6"/>
      <c r="F125" s="193"/>
      <c r="G125" s="8"/>
      <c r="H125" s="8"/>
      <c r="I125" s="8"/>
      <c r="J125" s="9"/>
    </row>
    <row r="126" spans="1:10" ht="30" customHeight="1" thickBot="1" x14ac:dyDescent="0.3">
      <c r="A126" s="36">
        <f t="shared" ref="A126:A132" si="4">A125+1</f>
        <v>80</v>
      </c>
      <c r="B126" s="25" t="s">
        <v>21</v>
      </c>
      <c r="C126" s="18">
        <v>1</v>
      </c>
      <c r="D126" s="127"/>
      <c r="E126" s="6"/>
      <c r="F126" s="194"/>
      <c r="G126" s="8"/>
      <c r="H126" s="8"/>
      <c r="I126" s="8"/>
      <c r="J126" s="9"/>
    </row>
    <row r="127" spans="1:10" ht="31.5" customHeight="1" x14ac:dyDescent="0.25">
      <c r="A127" s="36">
        <f t="shared" si="4"/>
        <v>81</v>
      </c>
      <c r="B127" s="118" t="s">
        <v>125</v>
      </c>
      <c r="C127" s="18">
        <v>1</v>
      </c>
      <c r="D127" s="127"/>
      <c r="E127" s="6"/>
      <c r="F127" s="7"/>
      <c r="G127" s="8"/>
      <c r="H127" s="8"/>
      <c r="I127" s="8"/>
      <c r="J127" s="9"/>
    </row>
    <row r="128" spans="1:10" ht="31.5" customHeight="1" x14ac:dyDescent="0.25">
      <c r="A128" s="36">
        <f t="shared" si="4"/>
        <v>82</v>
      </c>
      <c r="B128" s="118" t="s">
        <v>126</v>
      </c>
      <c r="C128" s="18">
        <v>1</v>
      </c>
      <c r="D128" s="127"/>
      <c r="E128" s="6"/>
      <c r="F128" s="7"/>
      <c r="G128" s="8"/>
      <c r="H128" s="8"/>
      <c r="I128" s="8"/>
      <c r="J128" s="9"/>
    </row>
    <row r="129" spans="1:10" ht="31.5" customHeight="1" x14ac:dyDescent="0.25">
      <c r="A129" s="36">
        <f t="shared" si="4"/>
        <v>83</v>
      </c>
      <c r="B129" s="118" t="s">
        <v>127</v>
      </c>
      <c r="C129" s="18">
        <v>1</v>
      </c>
      <c r="D129" s="127"/>
      <c r="E129" s="6"/>
      <c r="F129" s="7"/>
      <c r="G129" s="8"/>
      <c r="H129" s="8"/>
      <c r="I129" s="8"/>
      <c r="J129" s="9"/>
    </row>
    <row r="130" spans="1:10" ht="30.75" customHeight="1" x14ac:dyDescent="0.25">
      <c r="A130" s="36">
        <f t="shared" si="4"/>
        <v>84</v>
      </c>
      <c r="B130" s="118" t="s">
        <v>128</v>
      </c>
      <c r="C130" s="18">
        <v>1</v>
      </c>
      <c r="D130" s="127"/>
      <c r="E130" s="6"/>
      <c r="F130" s="7"/>
      <c r="G130" s="8"/>
      <c r="H130" s="8"/>
      <c r="I130" s="8"/>
      <c r="J130" s="9"/>
    </row>
    <row r="131" spans="1:10" ht="15.75" customHeight="1" x14ac:dyDescent="0.25">
      <c r="A131" s="36">
        <f t="shared" si="4"/>
        <v>85</v>
      </c>
      <c r="B131" s="25" t="s">
        <v>9</v>
      </c>
      <c r="C131" s="18"/>
      <c r="D131" s="127"/>
      <c r="E131" s="6"/>
      <c r="F131" s="7"/>
      <c r="G131" s="8"/>
      <c r="H131" s="8"/>
      <c r="I131" s="8"/>
      <c r="J131" s="9"/>
    </row>
    <row r="132" spans="1:10" ht="15.75" customHeight="1" thickBot="1" x14ac:dyDescent="0.3">
      <c r="A132" s="37">
        <f t="shared" si="4"/>
        <v>86</v>
      </c>
      <c r="B132" s="28" t="s">
        <v>9</v>
      </c>
      <c r="C132" s="20"/>
      <c r="D132" s="128"/>
      <c r="E132" s="6"/>
      <c r="F132" s="7"/>
      <c r="G132" s="8"/>
      <c r="H132" s="8"/>
      <c r="I132" s="8"/>
      <c r="J132" s="9"/>
    </row>
    <row r="133" spans="1:10" ht="15.75" x14ac:dyDescent="0.25">
      <c r="A133" s="4"/>
      <c r="B133" s="5"/>
      <c r="C133" s="10"/>
      <c r="D133" s="10"/>
      <c r="E133" s="6"/>
      <c r="F133" s="7"/>
      <c r="G133" s="8"/>
      <c r="H133" s="8"/>
      <c r="I133" s="8"/>
      <c r="J133" s="9"/>
    </row>
    <row r="134" spans="1:10" ht="15.75" x14ac:dyDescent="0.25">
      <c r="A134" s="4"/>
      <c r="B134" s="5"/>
      <c r="C134" s="10"/>
      <c r="D134" s="10"/>
      <c r="E134" s="6"/>
      <c r="F134" s="7"/>
      <c r="G134" s="8"/>
      <c r="H134" s="8"/>
      <c r="I134" s="8"/>
      <c r="J134" s="9"/>
    </row>
  </sheetData>
  <mergeCells count="11">
    <mergeCell ref="F1:F3"/>
    <mergeCell ref="F8:F10"/>
    <mergeCell ref="F15:F17"/>
    <mergeCell ref="F19:F21"/>
    <mergeCell ref="F123:F126"/>
    <mergeCell ref="F91:F92"/>
    <mergeCell ref="F51:F54"/>
    <mergeCell ref="F34:F37"/>
    <mergeCell ref="F62:F64"/>
    <mergeCell ref="F76:F78"/>
    <mergeCell ref="F101:F103"/>
  </mergeCells>
  <phoneticPr fontId="14" type="noConversion"/>
  <printOptions gridLines="1"/>
  <pageMargins left="0.70866141732283472" right="0.70866141732283472" top="0.74803149606299213" bottom="0.74803149606299213" header="0.31496062992125984" footer="0.31496062992125984"/>
  <pageSetup paperSize="9" scale="60" fitToHeight="2" orientation="portrait" r:id="rId1"/>
  <headerFooter>
    <oddFooter>&amp;L&amp;A&amp;R&amp;P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4"/>
  <sheetViews>
    <sheetView topLeftCell="A7" zoomScale="112" zoomScaleNormal="112" workbookViewId="0">
      <selection activeCell="E30" sqref="E30"/>
    </sheetView>
  </sheetViews>
  <sheetFormatPr defaultRowHeight="15" x14ac:dyDescent="0.25"/>
  <cols>
    <col min="1" max="1" width="6.5703125" style="3" customWidth="1"/>
    <col min="2" max="2" width="87.140625" style="2" customWidth="1"/>
    <col min="3" max="3" width="4.5703125" customWidth="1"/>
    <col min="4" max="4" width="5.7109375" customWidth="1"/>
    <col min="5" max="5" width="4.140625" customWidth="1"/>
    <col min="6" max="6" width="13.42578125" style="1" customWidth="1"/>
    <col min="7" max="9" width="4.7109375" customWidth="1"/>
  </cols>
  <sheetData>
    <row r="1" spans="1:7" ht="15.75" x14ac:dyDescent="0.25">
      <c r="A1" s="73"/>
      <c r="B1" s="74" t="s">
        <v>50</v>
      </c>
      <c r="C1" s="75"/>
      <c r="D1" s="76"/>
      <c r="F1" s="189">
        <f>F19</f>
        <v>0</v>
      </c>
    </row>
    <row r="2" spans="1:7" ht="15.75" x14ac:dyDescent="0.25">
      <c r="A2" s="77"/>
      <c r="B2" s="78" t="s">
        <v>0</v>
      </c>
      <c r="C2" s="79"/>
      <c r="D2" s="80"/>
      <c r="F2" s="190"/>
    </row>
    <row r="3" spans="1:7" ht="28.5" customHeight="1" thickBot="1" x14ac:dyDescent="0.3">
      <c r="A3" s="81"/>
      <c r="B3" s="135" t="s">
        <v>24</v>
      </c>
      <c r="C3" s="82"/>
      <c r="D3" s="83"/>
      <c r="F3" s="191"/>
    </row>
    <row r="4" spans="1:7" ht="15.75" x14ac:dyDescent="0.25">
      <c r="A4" s="84"/>
      <c r="B4" s="85"/>
      <c r="C4" s="90"/>
      <c r="D4" s="109"/>
      <c r="F4" s="38"/>
    </row>
    <row r="5" spans="1:7" ht="15.75" x14ac:dyDescent="0.25">
      <c r="A5" s="84"/>
      <c r="B5" s="85"/>
      <c r="C5" s="90"/>
      <c r="D5" s="110"/>
      <c r="F5" s="38"/>
    </row>
    <row r="6" spans="1:7" ht="15.75" x14ac:dyDescent="0.25">
      <c r="A6" s="84"/>
      <c r="B6" s="85"/>
      <c r="C6" s="90"/>
      <c r="D6" s="110"/>
      <c r="F6" s="38"/>
    </row>
    <row r="7" spans="1:7" ht="16.5" thickBot="1" x14ac:dyDescent="0.3">
      <c r="A7" s="84"/>
      <c r="B7" s="85" t="s">
        <v>25</v>
      </c>
      <c r="C7" s="90"/>
      <c r="D7" s="111"/>
      <c r="F7" s="94" t="s">
        <v>45</v>
      </c>
      <c r="G7" s="93"/>
    </row>
    <row r="8" spans="1:7" ht="15.75" x14ac:dyDescent="0.25">
      <c r="A8" s="84"/>
      <c r="B8" s="85" t="s">
        <v>26</v>
      </c>
      <c r="C8" s="16" t="s">
        <v>2</v>
      </c>
      <c r="D8" s="17" t="s">
        <v>27</v>
      </c>
      <c r="F8" s="192">
        <f>SUMPRODUCT(C9:C13,D9:D13)/SUM(C9:C13)</f>
        <v>0</v>
      </c>
    </row>
    <row r="9" spans="1:7" x14ac:dyDescent="0.25">
      <c r="A9" s="84"/>
      <c r="B9" s="86" t="s">
        <v>28</v>
      </c>
      <c r="C9" s="18">
        <v>1</v>
      </c>
      <c r="D9" s="19">
        <f>F34</f>
        <v>0</v>
      </c>
      <c r="F9" s="193"/>
    </row>
    <row r="10" spans="1:7" ht="15.75" thickBot="1" x14ac:dyDescent="0.3">
      <c r="A10" s="84"/>
      <c r="B10" s="86" t="s">
        <v>5</v>
      </c>
      <c r="C10" s="18">
        <v>1</v>
      </c>
      <c r="D10" s="19">
        <f>F51</f>
        <v>0</v>
      </c>
      <c r="F10" s="194"/>
    </row>
    <row r="11" spans="1:7" ht="15.75" x14ac:dyDescent="0.25">
      <c r="A11" s="84"/>
      <c r="B11" s="86" t="s">
        <v>6</v>
      </c>
      <c r="C11" s="18">
        <v>1</v>
      </c>
      <c r="D11" s="19">
        <f>F62</f>
        <v>0</v>
      </c>
      <c r="F11" s="38"/>
    </row>
    <row r="12" spans="1:7" ht="15.75" x14ac:dyDescent="0.25">
      <c r="A12" s="84"/>
      <c r="B12" s="86" t="s">
        <v>29</v>
      </c>
      <c r="C12" s="18">
        <v>1</v>
      </c>
      <c r="D12" s="19">
        <f>F76</f>
        <v>0</v>
      </c>
      <c r="F12" s="38"/>
    </row>
    <row r="13" spans="1:7" ht="15.75" thickBot="1" x14ac:dyDescent="0.3">
      <c r="A13" s="84"/>
      <c r="B13" s="87" t="s">
        <v>1</v>
      </c>
      <c r="C13" s="20">
        <v>1</v>
      </c>
      <c r="D13" s="21">
        <f>F91</f>
        <v>0</v>
      </c>
      <c r="F13" s="40"/>
    </row>
    <row r="14" spans="1:7" ht="16.5" thickBot="1" x14ac:dyDescent="0.3">
      <c r="A14" s="84"/>
      <c r="B14" s="87"/>
      <c r="C14" s="91"/>
      <c r="D14" s="112"/>
      <c r="F14" s="39" t="s">
        <v>46</v>
      </c>
    </row>
    <row r="15" spans="1:7" ht="15.75" x14ac:dyDescent="0.25">
      <c r="A15" s="84"/>
      <c r="B15" s="88" t="s">
        <v>30</v>
      </c>
      <c r="C15" s="16" t="s">
        <v>2</v>
      </c>
      <c r="D15" s="17" t="s">
        <v>27</v>
      </c>
      <c r="F15" s="192">
        <f>SUMPRODUCT(C16:C17,D16:D17)/SUM(C16:C17)</f>
        <v>0</v>
      </c>
    </row>
    <row r="16" spans="1:7" x14ac:dyDescent="0.25">
      <c r="A16" s="84"/>
      <c r="B16" s="87" t="s">
        <v>7</v>
      </c>
      <c r="C16" s="18">
        <v>1</v>
      </c>
      <c r="D16" s="19">
        <f>F101</f>
        <v>0</v>
      </c>
      <c r="F16" s="193"/>
    </row>
    <row r="17" spans="1:10" ht="15.75" thickBot="1" x14ac:dyDescent="0.3">
      <c r="A17" s="84"/>
      <c r="B17" s="87" t="s">
        <v>8</v>
      </c>
      <c r="C17" s="20">
        <v>1</v>
      </c>
      <c r="D17" s="21">
        <f>F123</f>
        <v>0</v>
      </c>
      <c r="F17" s="194"/>
    </row>
    <row r="18" spans="1:10" ht="16.5" thickBot="1" x14ac:dyDescent="0.3">
      <c r="A18" s="84"/>
      <c r="B18" s="87"/>
      <c r="C18" s="90"/>
      <c r="D18" s="110"/>
      <c r="F18" s="41" t="s">
        <v>47</v>
      </c>
    </row>
    <row r="19" spans="1:10" ht="15.75" x14ac:dyDescent="0.25">
      <c r="A19" s="84"/>
      <c r="B19" s="92" t="s">
        <v>113</v>
      </c>
      <c r="C19" s="16" t="s">
        <v>2</v>
      </c>
      <c r="D19" s="132" t="s">
        <v>27</v>
      </c>
      <c r="F19" s="195">
        <f>SUMPRODUCT(C20:C21,D20:D21)/SUM(C20:C21)</f>
        <v>0</v>
      </c>
    </row>
    <row r="20" spans="1:10" x14ac:dyDescent="0.25">
      <c r="A20" s="84"/>
      <c r="B20" s="87" t="s">
        <v>31</v>
      </c>
      <c r="C20" s="18">
        <v>1</v>
      </c>
      <c r="D20" s="133">
        <f>F8</f>
        <v>0</v>
      </c>
      <c r="F20" s="196"/>
    </row>
    <row r="21" spans="1:10" ht="15.75" thickBot="1" x14ac:dyDescent="0.3">
      <c r="A21" s="84"/>
      <c r="B21" s="87" t="s">
        <v>32</v>
      </c>
      <c r="C21" s="20">
        <v>1</v>
      </c>
      <c r="D21" s="134">
        <f>F15</f>
        <v>0</v>
      </c>
      <c r="F21" s="197"/>
    </row>
    <row r="22" spans="1:10" ht="15.75" x14ac:dyDescent="0.25">
      <c r="A22" s="84"/>
      <c r="B22" s="87"/>
      <c r="C22" s="90"/>
      <c r="D22" s="109"/>
    </row>
    <row r="23" spans="1:10" ht="15.75" x14ac:dyDescent="0.25">
      <c r="A23" s="84"/>
      <c r="B23" s="85" t="s">
        <v>33</v>
      </c>
      <c r="C23" s="90"/>
      <c r="D23" s="110"/>
    </row>
    <row r="24" spans="1:10" ht="15.75" x14ac:dyDescent="0.25">
      <c r="A24" s="84"/>
      <c r="B24" s="87" t="s">
        <v>34</v>
      </c>
      <c r="C24" s="90"/>
      <c r="D24" s="110"/>
    </row>
    <row r="25" spans="1:10" ht="15.75" x14ac:dyDescent="0.25">
      <c r="A25" s="84"/>
      <c r="B25" s="86" t="s">
        <v>35</v>
      </c>
      <c r="C25" s="90"/>
      <c r="D25" s="110"/>
    </row>
    <row r="26" spans="1:10" ht="15.75" x14ac:dyDescent="0.25">
      <c r="A26" s="84"/>
      <c r="B26" s="87" t="s">
        <v>36</v>
      </c>
      <c r="C26" s="90"/>
      <c r="D26" s="110"/>
    </row>
    <row r="27" spans="1:10" ht="15.75" x14ac:dyDescent="0.25">
      <c r="A27" s="84"/>
      <c r="B27" s="87" t="s">
        <v>37</v>
      </c>
      <c r="C27" s="90"/>
      <c r="D27" s="110"/>
    </row>
    <row r="28" spans="1:10" ht="15.75" x14ac:dyDescent="0.25">
      <c r="A28" s="84"/>
      <c r="B28" s="87" t="s">
        <v>38</v>
      </c>
      <c r="C28" s="90"/>
      <c r="D28" s="110"/>
    </row>
    <row r="29" spans="1:10" ht="15.75" x14ac:dyDescent="0.25">
      <c r="A29" s="84"/>
      <c r="B29" s="87"/>
      <c r="C29" s="90"/>
      <c r="D29" s="110"/>
    </row>
    <row r="30" spans="1:10" ht="30" x14ac:dyDescent="0.25">
      <c r="A30" s="84"/>
      <c r="B30" s="89" t="s">
        <v>133</v>
      </c>
      <c r="C30" s="90"/>
      <c r="D30" s="110"/>
    </row>
    <row r="31" spans="1:10" ht="27.75" customHeight="1" thickBot="1" x14ac:dyDescent="0.3">
      <c r="A31" s="84"/>
      <c r="B31" s="85"/>
      <c r="C31" s="90"/>
      <c r="D31" s="111"/>
      <c r="E31" s="6"/>
      <c r="F31" s="7"/>
      <c r="G31" s="8"/>
      <c r="H31" s="8"/>
      <c r="I31" s="8"/>
      <c r="J31" s="9"/>
    </row>
    <row r="32" spans="1:10" ht="16.5" thickBot="1" x14ac:dyDescent="0.3">
      <c r="A32" s="22"/>
      <c r="B32" s="52" t="s">
        <v>39</v>
      </c>
      <c r="C32" s="23"/>
      <c r="D32" s="24"/>
      <c r="E32" s="6"/>
      <c r="F32" s="7"/>
      <c r="G32" s="8"/>
      <c r="H32" s="8"/>
      <c r="I32" s="8"/>
      <c r="J32" s="9"/>
    </row>
    <row r="33" spans="1:10" ht="16.5" thickBot="1" x14ac:dyDescent="0.3">
      <c r="A33" s="95"/>
      <c r="B33" s="96" t="s">
        <v>4</v>
      </c>
      <c r="C33" s="16" t="s">
        <v>2</v>
      </c>
      <c r="D33" s="126" t="s">
        <v>3</v>
      </c>
      <c r="E33" s="6"/>
      <c r="F33" s="108" t="s">
        <v>40</v>
      </c>
      <c r="G33" s="8"/>
      <c r="H33" s="8"/>
      <c r="I33" s="8"/>
      <c r="J33" s="9"/>
    </row>
    <row r="34" spans="1:10" ht="15.75" x14ac:dyDescent="0.25">
      <c r="A34" s="97">
        <v>1</v>
      </c>
      <c r="B34" s="98" t="s">
        <v>60</v>
      </c>
      <c r="C34" s="18">
        <v>1</v>
      </c>
      <c r="D34" s="127"/>
      <c r="E34" s="6"/>
      <c r="F34" s="192">
        <f>SUMPRODUCT(C34:C48,D34:D48)/SUM(C34:C48)*10/4</f>
        <v>0</v>
      </c>
      <c r="G34" s="8"/>
      <c r="H34" s="8"/>
      <c r="I34" s="8"/>
      <c r="J34" s="9"/>
    </row>
    <row r="35" spans="1:10" ht="15.75" x14ac:dyDescent="0.25">
      <c r="A35" s="97">
        <f>A34+1</f>
        <v>2</v>
      </c>
      <c r="B35" s="98" t="s">
        <v>61</v>
      </c>
      <c r="C35" s="18">
        <v>1</v>
      </c>
      <c r="D35" s="127"/>
      <c r="E35" s="6"/>
      <c r="F35" s="193"/>
      <c r="G35" s="8"/>
      <c r="H35" s="8"/>
      <c r="I35" s="8"/>
      <c r="J35" s="9"/>
    </row>
    <row r="36" spans="1:10" ht="15.75" x14ac:dyDescent="0.25">
      <c r="A36" s="97">
        <v>3</v>
      </c>
      <c r="B36" s="99" t="s">
        <v>62</v>
      </c>
      <c r="C36" s="18">
        <v>1</v>
      </c>
      <c r="D36" s="127"/>
      <c r="E36" s="6"/>
      <c r="F36" s="193"/>
      <c r="G36" s="8"/>
      <c r="H36" s="8"/>
      <c r="I36" s="8"/>
      <c r="J36" s="9"/>
    </row>
    <row r="37" spans="1:10" ht="45" customHeight="1" thickBot="1" x14ac:dyDescent="0.3">
      <c r="A37" s="97">
        <v>4</v>
      </c>
      <c r="B37" s="98" t="s">
        <v>114</v>
      </c>
      <c r="C37" s="18">
        <v>1</v>
      </c>
      <c r="D37" s="127"/>
      <c r="E37" s="6"/>
      <c r="F37" s="194"/>
      <c r="G37" s="8"/>
      <c r="H37" s="8"/>
      <c r="I37" s="8"/>
      <c r="J37" s="9"/>
    </row>
    <row r="38" spans="1:10" ht="31.5" customHeight="1" x14ac:dyDescent="0.25">
      <c r="A38" s="97">
        <f t="shared" ref="A38:A48" si="0">A37+1</f>
        <v>5</v>
      </c>
      <c r="B38" s="98" t="s">
        <v>52</v>
      </c>
      <c r="C38" s="18">
        <v>1</v>
      </c>
      <c r="D38" s="127"/>
      <c r="E38" s="6"/>
      <c r="F38" s="7"/>
      <c r="G38" s="8"/>
      <c r="H38" s="8"/>
      <c r="I38" s="8"/>
      <c r="J38" s="9"/>
    </row>
    <row r="39" spans="1:10" ht="15.75" x14ac:dyDescent="0.25">
      <c r="A39" s="97">
        <v>6</v>
      </c>
      <c r="B39" s="98" t="s">
        <v>63</v>
      </c>
      <c r="C39" s="18">
        <v>1</v>
      </c>
      <c r="D39" s="127"/>
      <c r="E39" s="6"/>
      <c r="F39" s="7"/>
      <c r="G39" s="8"/>
      <c r="H39" s="8"/>
      <c r="I39" s="8"/>
      <c r="J39" s="9"/>
    </row>
    <row r="40" spans="1:10" ht="15.75" x14ac:dyDescent="0.25">
      <c r="A40" s="97">
        <v>7</v>
      </c>
      <c r="B40" s="98" t="s">
        <v>64</v>
      </c>
      <c r="C40" s="18">
        <v>1</v>
      </c>
      <c r="D40" s="127"/>
      <c r="E40" s="6"/>
      <c r="F40" s="7"/>
      <c r="G40" s="8"/>
      <c r="H40" s="8"/>
      <c r="I40" s="8"/>
      <c r="J40" s="9"/>
    </row>
    <row r="41" spans="1:10" ht="15.75" x14ac:dyDescent="0.25">
      <c r="A41" s="97">
        <v>8</v>
      </c>
      <c r="B41" s="98" t="s">
        <v>65</v>
      </c>
      <c r="C41" s="18">
        <v>1</v>
      </c>
      <c r="D41" s="127"/>
      <c r="E41" s="6"/>
      <c r="F41" s="7"/>
      <c r="G41" s="8"/>
      <c r="H41" s="8"/>
      <c r="I41" s="8"/>
      <c r="J41" s="9"/>
    </row>
    <row r="42" spans="1:10" ht="16.5" customHeight="1" x14ac:dyDescent="0.25">
      <c r="A42" s="97">
        <v>9</v>
      </c>
      <c r="B42" s="98" t="s">
        <v>66</v>
      </c>
      <c r="C42" s="18">
        <v>1</v>
      </c>
      <c r="D42" s="127"/>
      <c r="E42" s="6"/>
      <c r="F42" s="7"/>
      <c r="G42" s="8"/>
      <c r="H42" s="8"/>
      <c r="I42" s="8"/>
      <c r="J42" s="9"/>
    </row>
    <row r="43" spans="1:10" ht="15.75" x14ac:dyDescent="0.25">
      <c r="A43" s="97">
        <f t="shared" si="0"/>
        <v>10</v>
      </c>
      <c r="B43" s="98" t="s">
        <v>67</v>
      </c>
      <c r="C43" s="18">
        <v>1</v>
      </c>
      <c r="D43" s="127"/>
      <c r="E43" s="6"/>
      <c r="F43" s="7"/>
      <c r="G43" s="8"/>
      <c r="H43" s="8"/>
      <c r="I43" s="8"/>
      <c r="J43" s="9"/>
    </row>
    <row r="44" spans="1:10" ht="15.75" x14ac:dyDescent="0.25">
      <c r="A44" s="97">
        <f t="shared" si="0"/>
        <v>11</v>
      </c>
      <c r="B44" s="98" t="s">
        <v>68</v>
      </c>
      <c r="C44" s="18">
        <v>1</v>
      </c>
      <c r="D44" s="127"/>
      <c r="E44" s="11"/>
      <c r="F44" s="7"/>
      <c r="G44" s="8"/>
      <c r="H44" s="8"/>
      <c r="I44" s="8"/>
      <c r="J44" s="9"/>
    </row>
    <row r="45" spans="1:10" ht="15.75" x14ac:dyDescent="0.25">
      <c r="A45" s="97">
        <f t="shared" si="0"/>
        <v>12</v>
      </c>
      <c r="B45" s="98" t="s">
        <v>69</v>
      </c>
      <c r="C45" s="18">
        <v>1</v>
      </c>
      <c r="D45" s="127"/>
      <c r="E45" s="6"/>
      <c r="F45" s="7"/>
      <c r="G45" s="8"/>
      <c r="H45" s="8"/>
      <c r="I45" s="8"/>
      <c r="J45" s="9"/>
    </row>
    <row r="46" spans="1:10" ht="15.75" customHeight="1" x14ac:dyDescent="0.25">
      <c r="A46" s="97">
        <f>A45+1</f>
        <v>13</v>
      </c>
      <c r="B46" s="98" t="s">
        <v>70</v>
      </c>
      <c r="C46" s="18">
        <v>1</v>
      </c>
      <c r="D46" s="127"/>
      <c r="E46" s="6"/>
      <c r="F46" s="14"/>
      <c r="G46" s="8"/>
      <c r="H46" s="8"/>
      <c r="I46" s="8"/>
      <c r="J46" s="9"/>
    </row>
    <row r="47" spans="1:10" ht="15.75" customHeight="1" x14ac:dyDescent="0.25">
      <c r="A47" s="97">
        <f t="shared" si="0"/>
        <v>14</v>
      </c>
      <c r="B47" s="98" t="s">
        <v>9</v>
      </c>
      <c r="C47" s="18"/>
      <c r="D47" s="127"/>
      <c r="E47" s="6"/>
      <c r="F47" s="14"/>
      <c r="G47" s="8"/>
      <c r="H47" s="8"/>
      <c r="I47" s="8"/>
      <c r="J47" s="9"/>
    </row>
    <row r="48" spans="1:10" ht="15.75" customHeight="1" thickBot="1" x14ac:dyDescent="0.3">
      <c r="A48" s="100">
        <f t="shared" si="0"/>
        <v>15</v>
      </c>
      <c r="B48" s="101" t="s">
        <v>9</v>
      </c>
      <c r="C48" s="20"/>
      <c r="D48" s="128"/>
      <c r="E48" s="6"/>
      <c r="F48" s="14"/>
      <c r="G48" s="8"/>
      <c r="H48" s="8"/>
      <c r="I48" s="8"/>
      <c r="J48" s="9"/>
    </row>
    <row r="49" spans="1:10" ht="15.75" customHeight="1" thickBot="1" x14ac:dyDescent="0.3">
      <c r="A49" s="15"/>
      <c r="B49" s="15"/>
      <c r="C49" s="15"/>
      <c r="D49" s="47"/>
      <c r="E49" s="6"/>
      <c r="F49" s="14"/>
      <c r="G49" s="8"/>
      <c r="H49" s="8"/>
      <c r="I49" s="8"/>
      <c r="J49" s="9"/>
    </row>
    <row r="50" spans="1:10" ht="16.5" thickBot="1" x14ac:dyDescent="0.3">
      <c r="A50" s="27"/>
      <c r="B50" s="31" t="s">
        <v>5</v>
      </c>
      <c r="C50" s="16" t="s">
        <v>2</v>
      </c>
      <c r="D50" s="126" t="s">
        <v>3</v>
      </c>
      <c r="E50" s="6"/>
      <c r="F50" s="108" t="s">
        <v>41</v>
      </c>
      <c r="G50" s="8"/>
      <c r="H50" s="8"/>
      <c r="I50" s="8"/>
      <c r="J50" s="9"/>
    </row>
    <row r="51" spans="1:10" ht="30.75" customHeight="1" x14ac:dyDescent="0.25">
      <c r="A51" s="29">
        <f>A48+1</f>
        <v>16</v>
      </c>
      <c r="B51" s="25" t="s">
        <v>53</v>
      </c>
      <c r="C51" s="18">
        <v>1</v>
      </c>
      <c r="D51" s="127"/>
      <c r="E51" s="6"/>
      <c r="F51" s="192">
        <f>SUMPRODUCT(C51:C59,D51:D59)/SUM(C51:C59)*10/4</f>
        <v>0</v>
      </c>
      <c r="G51" s="8"/>
      <c r="H51" s="8"/>
      <c r="I51" s="8"/>
      <c r="J51" s="9"/>
    </row>
    <row r="52" spans="1:10" ht="15.75" customHeight="1" x14ac:dyDescent="0.25">
      <c r="A52" s="29">
        <f>A51+1</f>
        <v>17</v>
      </c>
      <c r="B52" s="25" t="s">
        <v>72</v>
      </c>
      <c r="C52" s="18">
        <v>1</v>
      </c>
      <c r="D52" s="127"/>
      <c r="F52" s="193"/>
      <c r="G52" s="8"/>
      <c r="H52" s="8"/>
      <c r="I52" s="8"/>
      <c r="J52" s="9"/>
    </row>
    <row r="53" spans="1:10" ht="15.75" customHeight="1" x14ac:dyDescent="0.25">
      <c r="A53" s="29">
        <v>18</v>
      </c>
      <c r="B53" s="25" t="s">
        <v>71</v>
      </c>
      <c r="C53" s="18">
        <v>1</v>
      </c>
      <c r="D53" s="127"/>
      <c r="F53" s="193"/>
      <c r="G53" s="8"/>
      <c r="H53" s="8"/>
      <c r="I53" s="8"/>
      <c r="J53" s="9"/>
    </row>
    <row r="54" spans="1:10" ht="15.75" customHeight="1" thickBot="1" x14ac:dyDescent="0.3">
      <c r="A54" s="29">
        <v>19</v>
      </c>
      <c r="B54" s="25" t="s">
        <v>73</v>
      </c>
      <c r="C54" s="18">
        <v>1</v>
      </c>
      <c r="D54" s="127"/>
      <c r="F54" s="194"/>
      <c r="G54" s="8"/>
      <c r="H54" s="8"/>
      <c r="I54" s="8"/>
      <c r="J54" s="9"/>
    </row>
    <row r="55" spans="1:10" ht="15.75" customHeight="1" x14ac:dyDescent="0.25">
      <c r="A55" s="29">
        <v>20</v>
      </c>
      <c r="B55" s="25" t="s">
        <v>75</v>
      </c>
      <c r="C55" s="18">
        <v>1</v>
      </c>
      <c r="D55" s="127"/>
      <c r="F55" s="51"/>
      <c r="G55" s="8"/>
      <c r="H55" s="8"/>
      <c r="I55" s="8"/>
      <c r="J55" s="9"/>
    </row>
    <row r="56" spans="1:10" ht="29.25" customHeight="1" x14ac:dyDescent="0.25">
      <c r="A56" s="29">
        <v>21</v>
      </c>
      <c r="B56" s="25" t="s">
        <v>74</v>
      </c>
      <c r="C56" s="18">
        <v>1</v>
      </c>
      <c r="D56" s="127"/>
      <c r="G56" s="8"/>
      <c r="H56" s="8"/>
      <c r="I56" s="8"/>
      <c r="J56" s="9"/>
    </row>
    <row r="57" spans="1:10" ht="15.75" customHeight="1" x14ac:dyDescent="0.25">
      <c r="A57" s="29">
        <v>22</v>
      </c>
      <c r="B57" s="25" t="s">
        <v>76</v>
      </c>
      <c r="C57" s="18">
        <v>1</v>
      </c>
      <c r="D57" s="127"/>
      <c r="G57" s="8"/>
      <c r="H57" s="8"/>
      <c r="I57" s="8"/>
      <c r="J57" s="9"/>
    </row>
    <row r="58" spans="1:10" ht="15.75" customHeight="1" x14ac:dyDescent="0.25">
      <c r="A58" s="29">
        <v>23</v>
      </c>
      <c r="B58" s="25" t="s">
        <v>9</v>
      </c>
      <c r="C58" s="18"/>
      <c r="D58" s="127"/>
      <c r="G58" s="8"/>
      <c r="H58" s="8"/>
      <c r="I58" s="8"/>
      <c r="J58" s="9"/>
    </row>
    <row r="59" spans="1:10" ht="15.75" customHeight="1" thickBot="1" x14ac:dyDescent="0.3">
      <c r="A59" s="30">
        <f>A58+1</f>
        <v>24</v>
      </c>
      <c r="B59" s="28" t="s">
        <v>9</v>
      </c>
      <c r="C59" s="20"/>
      <c r="D59" s="128"/>
      <c r="E59" s="6"/>
      <c r="F59" s="14"/>
      <c r="G59" s="8"/>
      <c r="H59" s="8"/>
      <c r="I59" s="8"/>
      <c r="J59" s="9"/>
    </row>
    <row r="60" spans="1:10" ht="17.25" customHeight="1" thickBot="1" x14ac:dyDescent="0.3">
      <c r="A60" s="15"/>
      <c r="B60" s="15"/>
      <c r="C60" s="15"/>
      <c r="D60" s="47"/>
      <c r="E60" s="6"/>
      <c r="F60" s="14"/>
      <c r="G60" s="8"/>
      <c r="H60" s="8"/>
      <c r="I60" s="8"/>
      <c r="J60" s="9"/>
    </row>
    <row r="61" spans="1:10" ht="19.5" customHeight="1" thickBot="1" x14ac:dyDescent="0.3">
      <c r="A61" s="119"/>
      <c r="B61" s="120" t="s">
        <v>6</v>
      </c>
      <c r="C61" s="16" t="s">
        <v>2</v>
      </c>
      <c r="D61" s="131" t="s">
        <v>3</v>
      </c>
      <c r="E61" s="6"/>
      <c r="F61" s="108" t="s">
        <v>42</v>
      </c>
      <c r="G61" s="8"/>
      <c r="H61" s="8"/>
      <c r="I61" s="8"/>
      <c r="J61" s="9"/>
    </row>
    <row r="62" spans="1:10" ht="16.5" customHeight="1" x14ac:dyDescent="0.25">
      <c r="A62" s="121">
        <v>25</v>
      </c>
      <c r="B62" s="122" t="s">
        <v>78</v>
      </c>
      <c r="C62" s="18">
        <v>1</v>
      </c>
      <c r="D62" s="127"/>
      <c r="E62" s="6"/>
      <c r="F62" s="192">
        <f>SUMPRODUCT(C62:C72,D62:D72)/SUM(C62:C72)*10/4</f>
        <v>0</v>
      </c>
      <c r="G62" s="8"/>
      <c r="H62" s="8"/>
      <c r="I62" s="8"/>
      <c r="J62" s="9"/>
    </row>
    <row r="63" spans="1:10" ht="15.75" customHeight="1" x14ac:dyDescent="0.25">
      <c r="A63" s="121">
        <f>A62+1</f>
        <v>26</v>
      </c>
      <c r="B63" s="122" t="s">
        <v>79</v>
      </c>
      <c r="C63" s="18">
        <v>1</v>
      </c>
      <c r="D63" s="127"/>
      <c r="E63" s="6"/>
      <c r="F63" s="193"/>
      <c r="G63" s="8"/>
      <c r="H63" s="8"/>
      <c r="I63" s="8"/>
      <c r="J63" s="9"/>
    </row>
    <row r="64" spans="1:10" ht="16.5" customHeight="1" thickBot="1" x14ac:dyDescent="0.3">
      <c r="A64" s="121">
        <f>A63+1</f>
        <v>27</v>
      </c>
      <c r="B64" s="122" t="s">
        <v>80</v>
      </c>
      <c r="C64" s="18">
        <v>1</v>
      </c>
      <c r="D64" s="127"/>
      <c r="E64" s="6"/>
      <c r="F64" s="194"/>
      <c r="G64" s="8"/>
      <c r="H64" s="8"/>
      <c r="I64" s="8"/>
      <c r="J64" s="9"/>
    </row>
    <row r="65" spans="1:10" ht="30.75" customHeight="1" x14ac:dyDescent="0.25">
      <c r="A65" s="121">
        <f>A64+1</f>
        <v>28</v>
      </c>
      <c r="B65" s="122" t="s">
        <v>77</v>
      </c>
      <c r="C65" s="18">
        <v>1</v>
      </c>
      <c r="D65" s="127"/>
      <c r="E65" s="6"/>
      <c r="F65" s="14"/>
      <c r="G65" s="8"/>
      <c r="H65" s="8"/>
      <c r="I65" s="8"/>
      <c r="J65" s="9"/>
    </row>
    <row r="66" spans="1:10" ht="30.75" customHeight="1" x14ac:dyDescent="0.25">
      <c r="A66" s="121">
        <f>A65+1</f>
        <v>29</v>
      </c>
      <c r="B66" s="122" t="s">
        <v>115</v>
      </c>
      <c r="C66" s="18">
        <v>1</v>
      </c>
      <c r="D66" s="127"/>
      <c r="E66" s="6"/>
      <c r="F66" s="14"/>
      <c r="G66" s="8"/>
      <c r="H66" s="8"/>
      <c r="I66" s="8"/>
      <c r="J66" s="9"/>
    </row>
    <row r="67" spans="1:10" ht="15.75" customHeight="1" x14ac:dyDescent="0.25">
      <c r="A67" s="121">
        <v>30</v>
      </c>
      <c r="B67" s="122" t="s">
        <v>81</v>
      </c>
      <c r="C67" s="18">
        <v>1</v>
      </c>
      <c r="D67" s="127"/>
      <c r="E67" s="6"/>
      <c r="F67" s="14"/>
      <c r="G67" s="8"/>
      <c r="H67" s="8"/>
      <c r="I67" s="8"/>
      <c r="J67" s="9"/>
    </row>
    <row r="68" spans="1:10" ht="15.75" customHeight="1" x14ac:dyDescent="0.25">
      <c r="A68" s="121">
        <v>31</v>
      </c>
      <c r="B68" s="122" t="s">
        <v>82</v>
      </c>
      <c r="C68" s="18">
        <v>1</v>
      </c>
      <c r="D68" s="127"/>
      <c r="E68" s="6"/>
      <c r="F68" s="14"/>
      <c r="G68" s="8"/>
      <c r="H68" s="8"/>
      <c r="I68" s="8"/>
      <c r="J68" s="9"/>
    </row>
    <row r="69" spans="1:10" ht="15.75" customHeight="1" x14ac:dyDescent="0.25">
      <c r="A69" s="121">
        <v>32</v>
      </c>
      <c r="B69" s="122" t="s">
        <v>83</v>
      </c>
      <c r="C69" s="18">
        <v>1</v>
      </c>
      <c r="D69" s="127"/>
      <c r="E69" s="6"/>
      <c r="F69" s="14"/>
      <c r="G69" s="8"/>
      <c r="H69" s="8"/>
      <c r="I69" s="8"/>
      <c r="J69" s="9"/>
    </row>
    <row r="70" spans="1:10" ht="15.75" customHeight="1" x14ac:dyDescent="0.25">
      <c r="A70" s="121">
        <v>33</v>
      </c>
      <c r="B70" s="122" t="s">
        <v>84</v>
      </c>
      <c r="C70" s="18">
        <v>1</v>
      </c>
      <c r="D70" s="127"/>
      <c r="E70" s="6"/>
      <c r="F70" s="14"/>
      <c r="G70" s="8"/>
      <c r="H70" s="8"/>
      <c r="I70" s="8"/>
      <c r="J70" s="9"/>
    </row>
    <row r="71" spans="1:10" ht="15.75" customHeight="1" x14ac:dyDescent="0.25">
      <c r="A71" s="121">
        <v>34</v>
      </c>
      <c r="B71" s="122" t="s">
        <v>9</v>
      </c>
      <c r="C71" s="18"/>
      <c r="D71" s="127"/>
      <c r="E71" s="6"/>
      <c r="F71" s="14"/>
      <c r="G71" s="8"/>
      <c r="H71" s="8"/>
      <c r="I71" s="8"/>
      <c r="J71" s="9"/>
    </row>
    <row r="72" spans="1:10" ht="15.75" customHeight="1" thickBot="1" x14ac:dyDescent="0.3">
      <c r="A72" s="124">
        <f>A71+1</f>
        <v>35</v>
      </c>
      <c r="B72" s="125" t="s">
        <v>9</v>
      </c>
      <c r="C72" s="20"/>
      <c r="D72" s="128"/>
      <c r="E72" s="6"/>
      <c r="F72" s="14"/>
      <c r="G72" s="8"/>
      <c r="H72" s="8"/>
      <c r="I72" s="8"/>
      <c r="J72" s="9"/>
    </row>
    <row r="73" spans="1:10" ht="19.5" customHeight="1" thickBot="1" x14ac:dyDescent="0.3">
      <c r="A73" s="15"/>
      <c r="B73" s="15"/>
      <c r="C73" s="15"/>
      <c r="D73" s="47"/>
      <c r="E73" s="6"/>
      <c r="F73" s="14"/>
      <c r="G73" s="8"/>
      <c r="H73" s="8"/>
      <c r="I73" s="8"/>
      <c r="J73" s="9"/>
    </row>
    <row r="74" spans="1:10" ht="15.75" x14ac:dyDescent="0.25">
      <c r="A74" s="32"/>
      <c r="B74" s="33" t="s">
        <v>29</v>
      </c>
      <c r="C74" s="16" t="s">
        <v>2</v>
      </c>
      <c r="D74" s="126" t="s">
        <v>3</v>
      </c>
      <c r="E74" s="6"/>
      <c r="F74" s="108" t="s">
        <v>95</v>
      </c>
      <c r="G74" s="8"/>
      <c r="H74" s="8"/>
      <c r="I74" s="8"/>
      <c r="J74" s="9"/>
    </row>
    <row r="75" spans="1:10" ht="15.75" customHeight="1" thickBot="1" x14ac:dyDescent="0.3">
      <c r="A75" s="50">
        <v>36</v>
      </c>
      <c r="B75" s="26" t="s">
        <v>90</v>
      </c>
      <c r="C75" s="49">
        <v>1</v>
      </c>
      <c r="D75" s="129"/>
      <c r="E75" s="6"/>
      <c r="F75" s="108" t="s">
        <v>96</v>
      </c>
      <c r="G75" s="8"/>
      <c r="H75" s="8"/>
      <c r="I75" s="8"/>
      <c r="J75" s="9"/>
    </row>
    <row r="76" spans="1:10" ht="30.75" customHeight="1" x14ac:dyDescent="0.25">
      <c r="A76" s="42">
        <v>37</v>
      </c>
      <c r="B76" s="26" t="s">
        <v>85</v>
      </c>
      <c r="C76" s="18">
        <v>1</v>
      </c>
      <c r="D76" s="127"/>
      <c r="E76" s="6"/>
      <c r="F76" s="192">
        <f>SUMPRODUCT(C75:C87,D75:D87)/SUM(C75:C87)*10/4</f>
        <v>0</v>
      </c>
      <c r="G76" s="8"/>
      <c r="H76" s="8"/>
      <c r="I76" s="8"/>
      <c r="J76" s="9"/>
    </row>
    <row r="77" spans="1:10" ht="15.75" x14ac:dyDescent="0.25">
      <c r="A77" s="42">
        <f>A76+1</f>
        <v>38</v>
      </c>
      <c r="B77" s="26" t="s">
        <v>86</v>
      </c>
      <c r="C77" s="18">
        <v>1</v>
      </c>
      <c r="D77" s="127"/>
      <c r="E77" s="6"/>
      <c r="F77" s="193"/>
      <c r="G77" s="8"/>
      <c r="H77" s="8"/>
      <c r="I77" s="8"/>
      <c r="J77" s="9"/>
    </row>
    <row r="78" spans="1:10" ht="15.75" customHeight="1" thickBot="1" x14ac:dyDescent="0.3">
      <c r="A78" s="42">
        <f t="shared" ref="A78:A87" si="1">A77+1</f>
        <v>39</v>
      </c>
      <c r="B78" s="26" t="s">
        <v>87</v>
      </c>
      <c r="C78" s="18">
        <v>1</v>
      </c>
      <c r="D78" s="127"/>
      <c r="E78" s="11"/>
      <c r="F78" s="194"/>
      <c r="G78" s="8"/>
      <c r="H78" s="8"/>
      <c r="I78" s="8"/>
      <c r="J78" s="9"/>
    </row>
    <row r="79" spans="1:10" ht="15.75" x14ac:dyDescent="0.25">
      <c r="A79" s="42">
        <f t="shared" si="1"/>
        <v>40</v>
      </c>
      <c r="B79" s="26" t="s">
        <v>88</v>
      </c>
      <c r="C79" s="18">
        <v>1</v>
      </c>
      <c r="D79" s="127"/>
      <c r="E79" s="6"/>
      <c r="F79" s="7"/>
      <c r="G79" s="8"/>
      <c r="H79" s="8"/>
      <c r="I79" s="8"/>
      <c r="J79" s="9"/>
    </row>
    <row r="80" spans="1:10" ht="15.75" x14ac:dyDescent="0.25">
      <c r="A80" s="42">
        <f t="shared" si="1"/>
        <v>41</v>
      </c>
      <c r="B80" s="26" t="s">
        <v>89</v>
      </c>
      <c r="C80" s="18">
        <v>1</v>
      </c>
      <c r="D80" s="127"/>
      <c r="E80" s="6"/>
      <c r="F80" s="7"/>
      <c r="G80" s="8"/>
      <c r="H80" s="8"/>
      <c r="I80" s="8"/>
      <c r="J80" s="9"/>
    </row>
    <row r="81" spans="1:10" ht="15.75" x14ac:dyDescent="0.25">
      <c r="A81" s="42">
        <f t="shared" si="1"/>
        <v>42</v>
      </c>
      <c r="B81" s="26" t="s">
        <v>10</v>
      </c>
      <c r="C81" s="18">
        <v>1</v>
      </c>
      <c r="D81" s="127"/>
      <c r="E81" s="6"/>
      <c r="F81" s="7"/>
      <c r="G81" s="8"/>
      <c r="H81" s="8"/>
      <c r="I81" s="8"/>
      <c r="J81" s="9"/>
    </row>
    <row r="82" spans="1:10" ht="45" customHeight="1" x14ac:dyDescent="0.25">
      <c r="A82" s="42">
        <f t="shared" si="1"/>
        <v>43</v>
      </c>
      <c r="B82" s="26" t="s">
        <v>129</v>
      </c>
      <c r="C82" s="18">
        <v>1</v>
      </c>
      <c r="D82" s="127"/>
      <c r="E82" s="6"/>
      <c r="F82" s="14"/>
      <c r="G82" s="8"/>
      <c r="H82" s="8"/>
      <c r="I82" s="8"/>
      <c r="J82" s="9"/>
    </row>
    <row r="83" spans="1:10" ht="32.25" customHeight="1" x14ac:dyDescent="0.25">
      <c r="A83" s="42">
        <f t="shared" si="1"/>
        <v>44</v>
      </c>
      <c r="B83" s="26" t="s">
        <v>116</v>
      </c>
      <c r="C83" s="18">
        <v>1</v>
      </c>
      <c r="D83" s="127"/>
      <c r="E83" s="6"/>
      <c r="F83" s="14"/>
      <c r="G83" s="8"/>
      <c r="H83" s="8"/>
      <c r="I83" s="8"/>
      <c r="J83" s="9"/>
    </row>
    <row r="84" spans="1:10" ht="15.75" customHeight="1" x14ac:dyDescent="0.25">
      <c r="A84" s="42">
        <f t="shared" si="1"/>
        <v>45</v>
      </c>
      <c r="B84" s="26" t="s">
        <v>11</v>
      </c>
      <c r="C84" s="18">
        <v>1</v>
      </c>
      <c r="D84" s="127"/>
      <c r="E84" s="6"/>
      <c r="F84" s="14"/>
      <c r="G84" s="8"/>
      <c r="H84" s="8"/>
      <c r="I84" s="8"/>
      <c r="J84" s="9"/>
    </row>
    <row r="85" spans="1:10" ht="16.5" customHeight="1" x14ac:dyDescent="0.25">
      <c r="A85" s="42">
        <v>46</v>
      </c>
      <c r="B85" s="26" t="s">
        <v>91</v>
      </c>
      <c r="C85" s="18">
        <v>1</v>
      </c>
      <c r="D85" s="127"/>
      <c r="E85" s="6"/>
      <c r="F85" s="14"/>
      <c r="G85" s="8"/>
      <c r="H85" s="8"/>
      <c r="I85" s="8"/>
      <c r="J85" s="9"/>
    </row>
    <row r="86" spans="1:10" ht="15.75" customHeight="1" x14ac:dyDescent="0.25">
      <c r="A86" s="42">
        <v>47</v>
      </c>
      <c r="B86" s="26" t="s">
        <v>9</v>
      </c>
      <c r="C86" s="18"/>
      <c r="D86" s="127"/>
      <c r="E86" s="6"/>
      <c r="F86" s="14"/>
      <c r="G86" s="8"/>
      <c r="H86" s="8"/>
      <c r="I86" s="8"/>
      <c r="J86" s="9"/>
    </row>
    <row r="87" spans="1:10" ht="15.75" customHeight="1" thickBot="1" x14ac:dyDescent="0.3">
      <c r="A87" s="43">
        <f t="shared" si="1"/>
        <v>48</v>
      </c>
      <c r="B87" s="34" t="s">
        <v>9</v>
      </c>
      <c r="C87" s="20"/>
      <c r="D87" s="128"/>
      <c r="E87" s="6"/>
      <c r="F87" s="14"/>
      <c r="G87" s="8"/>
      <c r="H87" s="8"/>
      <c r="I87" s="8"/>
      <c r="J87" s="9"/>
    </row>
    <row r="88" spans="1:10" ht="16.5" thickBot="1" x14ac:dyDescent="0.3">
      <c r="A88" s="15"/>
      <c r="B88" s="15"/>
      <c r="C88" s="15"/>
      <c r="D88" s="47"/>
      <c r="E88" s="6"/>
      <c r="F88" s="7"/>
      <c r="G88" s="8"/>
      <c r="H88" s="8"/>
      <c r="I88" s="8"/>
      <c r="J88" s="9"/>
    </row>
    <row r="89" spans="1:10" ht="15.75" x14ac:dyDescent="0.25">
      <c r="A89" s="179"/>
      <c r="B89" s="180" t="s">
        <v>1</v>
      </c>
      <c r="C89" s="16" t="s">
        <v>2</v>
      </c>
      <c r="D89" s="126" t="s">
        <v>3</v>
      </c>
      <c r="E89" s="6"/>
      <c r="F89" s="108" t="s">
        <v>97</v>
      </c>
      <c r="G89" s="8"/>
      <c r="H89" s="8"/>
      <c r="I89" s="8"/>
      <c r="J89" s="9"/>
    </row>
    <row r="90" spans="1:10" ht="30" customHeight="1" thickBot="1" x14ac:dyDescent="0.3">
      <c r="A90" s="181">
        <v>49</v>
      </c>
      <c r="B90" s="182" t="s">
        <v>117</v>
      </c>
      <c r="C90" s="18">
        <v>1</v>
      </c>
      <c r="D90" s="127"/>
      <c r="E90" s="6"/>
      <c r="F90" s="108" t="s">
        <v>98</v>
      </c>
      <c r="G90" s="8"/>
      <c r="H90" s="8"/>
      <c r="I90" s="8"/>
      <c r="J90" s="9"/>
    </row>
    <row r="91" spans="1:10" ht="31.5" customHeight="1" x14ac:dyDescent="0.25">
      <c r="A91" s="181">
        <f>A90+1</f>
        <v>50</v>
      </c>
      <c r="B91" s="182" t="s">
        <v>118</v>
      </c>
      <c r="C91" s="18">
        <v>1</v>
      </c>
      <c r="D91" s="127"/>
      <c r="E91" s="6"/>
      <c r="F91" s="192">
        <f>SUMPRODUCT(C90:C97,D90:D97)/SUM(C90:C97)*10/4</f>
        <v>0</v>
      </c>
      <c r="G91" s="8"/>
      <c r="H91" s="8"/>
      <c r="I91" s="8"/>
      <c r="J91" s="9"/>
    </row>
    <row r="92" spans="1:10" ht="30.75" customHeight="1" thickBot="1" x14ac:dyDescent="0.3">
      <c r="A92" s="181">
        <f t="shared" ref="A92:A97" si="2">A91+1</f>
        <v>51</v>
      </c>
      <c r="B92" s="182" t="s">
        <v>119</v>
      </c>
      <c r="C92" s="18">
        <v>1</v>
      </c>
      <c r="D92" s="127"/>
      <c r="E92" s="6"/>
      <c r="F92" s="194"/>
      <c r="G92" s="8"/>
      <c r="H92" s="8"/>
      <c r="I92" s="8"/>
      <c r="J92" s="9"/>
    </row>
    <row r="93" spans="1:10" ht="45.75" customHeight="1" x14ac:dyDescent="0.25">
      <c r="A93" s="181">
        <f t="shared" si="2"/>
        <v>52</v>
      </c>
      <c r="B93" s="182" t="s">
        <v>120</v>
      </c>
      <c r="C93" s="18">
        <v>1</v>
      </c>
      <c r="D93" s="127"/>
      <c r="E93" s="6"/>
      <c r="F93" s="7"/>
      <c r="G93" s="8"/>
      <c r="H93" s="8"/>
      <c r="I93" s="8"/>
      <c r="J93" s="9"/>
    </row>
    <row r="94" spans="1:10" ht="45.75" customHeight="1" x14ac:dyDescent="0.25">
      <c r="A94" s="181">
        <f t="shared" si="2"/>
        <v>53</v>
      </c>
      <c r="B94" s="182" t="s">
        <v>12</v>
      </c>
      <c r="C94" s="18">
        <v>1</v>
      </c>
      <c r="D94" s="127"/>
      <c r="E94" s="6"/>
      <c r="F94" s="12"/>
      <c r="G94" s="8"/>
      <c r="H94" s="8"/>
      <c r="I94" s="8"/>
      <c r="J94" s="9"/>
    </row>
    <row r="95" spans="1:10" ht="31.5" customHeight="1" x14ac:dyDescent="0.25">
      <c r="A95" s="181">
        <f t="shared" si="2"/>
        <v>54</v>
      </c>
      <c r="B95" s="182" t="s">
        <v>92</v>
      </c>
      <c r="C95" s="18">
        <v>1</v>
      </c>
      <c r="D95" s="127"/>
      <c r="E95" s="6"/>
      <c r="F95" s="12"/>
      <c r="G95" s="8"/>
      <c r="H95" s="8"/>
      <c r="I95" s="8"/>
      <c r="J95" s="9"/>
    </row>
    <row r="96" spans="1:10" ht="15.75" customHeight="1" x14ac:dyDescent="0.25">
      <c r="A96" s="181">
        <f t="shared" si="2"/>
        <v>55</v>
      </c>
      <c r="B96" s="182" t="s">
        <v>9</v>
      </c>
      <c r="C96" s="18"/>
      <c r="D96" s="127"/>
      <c r="E96" s="6"/>
      <c r="F96" s="12"/>
      <c r="G96" s="8"/>
      <c r="H96" s="8"/>
      <c r="I96" s="8"/>
      <c r="J96" s="9"/>
    </row>
    <row r="97" spans="1:10" ht="15.75" customHeight="1" thickBot="1" x14ac:dyDescent="0.3">
      <c r="A97" s="183">
        <f t="shared" si="2"/>
        <v>56</v>
      </c>
      <c r="B97" s="184" t="s">
        <v>9</v>
      </c>
      <c r="C97" s="20"/>
      <c r="D97" s="128"/>
      <c r="E97" s="6"/>
      <c r="F97" s="12"/>
      <c r="G97" s="8"/>
      <c r="H97" s="8"/>
      <c r="I97" s="8"/>
      <c r="J97" s="9"/>
    </row>
    <row r="98" spans="1:10" ht="15.75" thickBot="1" x14ac:dyDescent="0.3">
      <c r="A98" s="15"/>
      <c r="B98" s="15"/>
      <c r="C98" s="15"/>
      <c r="D98" s="47"/>
      <c r="E98" s="8"/>
      <c r="F98" s="13"/>
      <c r="G98" s="8"/>
      <c r="H98" s="8"/>
      <c r="I98" s="8"/>
      <c r="J98" s="9"/>
    </row>
    <row r="99" spans="1:10" ht="16.5" thickBot="1" x14ac:dyDescent="0.3">
      <c r="A99" s="44"/>
      <c r="B99" s="45" t="s">
        <v>121</v>
      </c>
      <c r="C99" s="46"/>
      <c r="D99" s="47"/>
      <c r="E99" s="6"/>
      <c r="F99" s="7"/>
      <c r="G99" s="8"/>
      <c r="H99" s="8"/>
      <c r="I99" s="8"/>
      <c r="J99" s="9"/>
    </row>
    <row r="100" spans="1:10" ht="16.5" thickBot="1" x14ac:dyDescent="0.3">
      <c r="A100" s="102"/>
      <c r="B100" s="103" t="s">
        <v>7</v>
      </c>
      <c r="C100" s="16" t="s">
        <v>2</v>
      </c>
      <c r="D100" s="126" t="s">
        <v>3</v>
      </c>
      <c r="E100" s="6"/>
      <c r="F100" s="108" t="s">
        <v>43</v>
      </c>
      <c r="G100" s="8"/>
      <c r="H100" s="8"/>
      <c r="I100" s="8"/>
      <c r="J100" s="9"/>
    </row>
    <row r="101" spans="1:10" ht="31.5" customHeight="1" x14ac:dyDescent="0.25">
      <c r="A101" s="104">
        <v>57</v>
      </c>
      <c r="B101" s="105" t="s">
        <v>13</v>
      </c>
      <c r="C101" s="18">
        <v>1</v>
      </c>
      <c r="D101" s="127"/>
      <c r="E101" s="6"/>
      <c r="F101" s="192">
        <f>SUMPRODUCT(C101:C120,D101:D120)/SUM(C101:C120)*10/4</f>
        <v>0</v>
      </c>
      <c r="G101" s="8"/>
      <c r="H101" s="8"/>
      <c r="I101" s="8"/>
      <c r="J101" s="9"/>
    </row>
    <row r="102" spans="1:10" ht="16.5" customHeight="1" x14ac:dyDescent="0.25">
      <c r="A102" s="104">
        <f>A101+1</f>
        <v>58</v>
      </c>
      <c r="B102" s="105" t="s">
        <v>54</v>
      </c>
      <c r="C102" s="18">
        <v>1</v>
      </c>
      <c r="D102" s="127"/>
      <c r="E102" s="6"/>
      <c r="F102" s="193"/>
      <c r="G102" s="8"/>
      <c r="H102" s="8"/>
      <c r="I102" s="8"/>
      <c r="J102" s="9"/>
    </row>
    <row r="103" spans="1:10" ht="15.75" customHeight="1" thickBot="1" x14ac:dyDescent="0.3">
      <c r="A103" s="104">
        <f t="shared" ref="A103:A118" si="3">A102+1</f>
        <v>59</v>
      </c>
      <c r="B103" s="105" t="s">
        <v>14</v>
      </c>
      <c r="C103" s="18">
        <v>1</v>
      </c>
      <c r="D103" s="127"/>
      <c r="E103" s="6"/>
      <c r="F103" s="194"/>
      <c r="G103" s="8"/>
      <c r="H103" s="8"/>
      <c r="I103" s="8"/>
      <c r="J103" s="9"/>
    </row>
    <row r="104" spans="1:10" ht="15.75" customHeight="1" x14ac:dyDescent="0.25">
      <c r="A104" s="104">
        <v>60</v>
      </c>
      <c r="B104" s="105" t="s">
        <v>93</v>
      </c>
      <c r="C104" s="18">
        <v>1</v>
      </c>
      <c r="D104" s="127"/>
      <c r="E104" s="6"/>
      <c r="F104" s="51"/>
      <c r="G104" s="8"/>
      <c r="H104" s="8"/>
      <c r="I104" s="8"/>
      <c r="J104" s="9"/>
    </row>
    <row r="105" spans="1:10" ht="31.5" customHeight="1" x14ac:dyDescent="0.25">
      <c r="A105" s="104">
        <v>61</v>
      </c>
      <c r="B105" s="105" t="s">
        <v>51</v>
      </c>
      <c r="C105" s="18">
        <v>1</v>
      </c>
      <c r="D105" s="127"/>
      <c r="E105" s="6"/>
      <c r="F105" s="7"/>
      <c r="G105" s="8"/>
      <c r="H105" s="8"/>
      <c r="I105" s="8"/>
      <c r="J105" s="9"/>
    </row>
    <row r="106" spans="1:10" ht="15.75" x14ac:dyDescent="0.25">
      <c r="A106" s="104">
        <f t="shared" si="3"/>
        <v>62</v>
      </c>
      <c r="B106" s="105" t="s">
        <v>15</v>
      </c>
      <c r="C106" s="18">
        <v>1</v>
      </c>
      <c r="D106" s="127"/>
      <c r="E106" s="6"/>
      <c r="F106" s="7"/>
      <c r="G106" s="8"/>
      <c r="H106" s="8"/>
      <c r="I106" s="8"/>
      <c r="J106" s="9"/>
    </row>
    <row r="107" spans="1:10" ht="31.5" customHeight="1" x14ac:dyDescent="0.25">
      <c r="A107" s="104">
        <f t="shared" si="3"/>
        <v>63</v>
      </c>
      <c r="B107" s="105" t="s">
        <v>122</v>
      </c>
      <c r="C107" s="18">
        <v>1</v>
      </c>
      <c r="D107" s="127"/>
      <c r="E107" s="6"/>
      <c r="F107" s="7"/>
      <c r="G107" s="8"/>
      <c r="H107" s="8"/>
      <c r="I107" s="8"/>
      <c r="J107" s="9"/>
    </row>
    <row r="108" spans="1:10" ht="31.5" customHeight="1" x14ac:dyDescent="0.25">
      <c r="A108" s="104">
        <f t="shared" si="3"/>
        <v>64</v>
      </c>
      <c r="B108" s="105" t="s">
        <v>123</v>
      </c>
      <c r="C108" s="18">
        <v>1</v>
      </c>
      <c r="D108" s="127"/>
      <c r="E108" s="6"/>
      <c r="F108" s="7"/>
      <c r="G108" s="8"/>
      <c r="H108" s="8"/>
      <c r="I108" s="8"/>
      <c r="J108" s="9"/>
    </row>
    <row r="109" spans="1:10" ht="31.5" customHeight="1" x14ac:dyDescent="0.25">
      <c r="A109" s="104">
        <f t="shared" si="3"/>
        <v>65</v>
      </c>
      <c r="B109" s="105" t="s">
        <v>124</v>
      </c>
      <c r="C109" s="18">
        <v>1</v>
      </c>
      <c r="D109" s="127"/>
      <c r="E109" s="6"/>
      <c r="F109" s="7"/>
      <c r="G109" s="8"/>
      <c r="H109" s="8"/>
      <c r="I109" s="8"/>
      <c r="J109" s="9"/>
    </row>
    <row r="110" spans="1:10" ht="15.75" x14ac:dyDescent="0.25">
      <c r="A110" s="104">
        <f t="shared" si="3"/>
        <v>66</v>
      </c>
      <c r="B110" s="105" t="s">
        <v>56</v>
      </c>
      <c r="C110" s="18">
        <v>1</v>
      </c>
      <c r="D110" s="127"/>
      <c r="E110" s="6"/>
      <c r="F110" s="7"/>
      <c r="G110" s="8"/>
      <c r="H110" s="8"/>
      <c r="I110" s="8"/>
      <c r="J110" s="9"/>
    </row>
    <row r="111" spans="1:10" ht="15.75" x14ac:dyDescent="0.25">
      <c r="A111" s="104">
        <v>67</v>
      </c>
      <c r="B111" s="105" t="s">
        <v>55</v>
      </c>
      <c r="C111" s="18">
        <v>1</v>
      </c>
      <c r="D111" s="127"/>
      <c r="E111" s="6"/>
      <c r="F111" s="7"/>
      <c r="G111" s="8"/>
      <c r="H111" s="8"/>
      <c r="I111" s="8"/>
      <c r="J111" s="9"/>
    </row>
    <row r="112" spans="1:10" ht="30" customHeight="1" x14ac:dyDescent="0.25">
      <c r="A112" s="104">
        <v>68</v>
      </c>
      <c r="B112" s="105" t="s">
        <v>48</v>
      </c>
      <c r="C112" s="18">
        <v>1</v>
      </c>
      <c r="D112" s="127"/>
      <c r="E112" s="6"/>
      <c r="F112" s="7"/>
      <c r="G112" s="8"/>
      <c r="H112" s="8"/>
      <c r="I112" s="8"/>
      <c r="J112" s="9"/>
    </row>
    <row r="113" spans="1:10" ht="30.75" customHeight="1" x14ac:dyDescent="0.25">
      <c r="A113" s="104">
        <f t="shared" si="3"/>
        <v>69</v>
      </c>
      <c r="B113" s="105" t="s">
        <v>16</v>
      </c>
      <c r="C113" s="18">
        <v>1</v>
      </c>
      <c r="D113" s="127"/>
      <c r="E113" s="6"/>
      <c r="F113" s="7"/>
      <c r="G113" s="8"/>
      <c r="H113" s="8"/>
      <c r="I113" s="8"/>
      <c r="J113" s="9"/>
    </row>
    <row r="114" spans="1:10" ht="15.75" x14ac:dyDescent="0.25">
      <c r="A114" s="104">
        <f t="shared" si="3"/>
        <v>70</v>
      </c>
      <c r="B114" s="105" t="s">
        <v>17</v>
      </c>
      <c r="C114" s="18">
        <v>1</v>
      </c>
      <c r="D114" s="127"/>
      <c r="E114" s="6"/>
      <c r="F114" s="7"/>
      <c r="G114" s="8"/>
      <c r="H114" s="8"/>
      <c r="I114" s="8"/>
      <c r="J114" s="9"/>
    </row>
    <row r="115" spans="1:10" ht="15.75" x14ac:dyDescent="0.25">
      <c r="A115" s="104">
        <f t="shared" si="3"/>
        <v>71</v>
      </c>
      <c r="B115" s="105" t="s">
        <v>57</v>
      </c>
      <c r="C115" s="18">
        <v>1</v>
      </c>
      <c r="D115" s="127"/>
      <c r="E115" s="6"/>
      <c r="F115" s="7"/>
      <c r="G115" s="8"/>
      <c r="H115" s="8"/>
      <c r="I115" s="8"/>
      <c r="J115" s="9"/>
    </row>
    <row r="116" spans="1:10" ht="15.75" customHeight="1" x14ac:dyDescent="0.25">
      <c r="A116" s="104">
        <f t="shared" si="3"/>
        <v>72</v>
      </c>
      <c r="B116" s="105" t="s">
        <v>18</v>
      </c>
      <c r="C116" s="18">
        <v>1</v>
      </c>
      <c r="D116" s="127"/>
      <c r="E116" s="6"/>
      <c r="F116" s="7"/>
      <c r="G116" s="8"/>
      <c r="H116" s="8"/>
      <c r="I116" s="8"/>
      <c r="J116" s="9"/>
    </row>
    <row r="117" spans="1:10" ht="15.75" x14ac:dyDescent="0.25">
      <c r="A117" s="104">
        <f t="shared" si="3"/>
        <v>73</v>
      </c>
      <c r="B117" s="105" t="s">
        <v>19</v>
      </c>
      <c r="C117" s="18">
        <v>1</v>
      </c>
      <c r="D117" s="127"/>
      <c r="E117" s="6"/>
      <c r="F117" s="7"/>
      <c r="G117" s="8"/>
      <c r="H117" s="8"/>
      <c r="I117" s="8"/>
      <c r="J117" s="9"/>
    </row>
    <row r="118" spans="1:10" ht="15.75" x14ac:dyDescent="0.25">
      <c r="A118" s="104">
        <f t="shared" si="3"/>
        <v>74</v>
      </c>
      <c r="B118" s="105" t="s">
        <v>49</v>
      </c>
      <c r="C118" s="18">
        <v>1</v>
      </c>
      <c r="D118" s="127"/>
      <c r="E118" s="6"/>
      <c r="F118" s="7"/>
      <c r="G118" s="8"/>
      <c r="H118" s="8"/>
      <c r="I118" s="8"/>
      <c r="J118" s="9"/>
    </row>
    <row r="119" spans="1:10" ht="15.75" x14ac:dyDescent="0.25">
      <c r="A119" s="104">
        <v>75</v>
      </c>
      <c r="B119" s="105" t="s">
        <v>9</v>
      </c>
      <c r="C119" s="48"/>
      <c r="D119" s="130"/>
      <c r="E119" s="6"/>
      <c r="F119" s="7"/>
      <c r="G119" s="8"/>
      <c r="H119" s="8"/>
      <c r="I119" s="8"/>
      <c r="J119" s="9"/>
    </row>
    <row r="120" spans="1:10" ht="15.75" customHeight="1" thickBot="1" x14ac:dyDescent="0.3">
      <c r="A120" s="106">
        <v>76</v>
      </c>
      <c r="B120" s="107" t="s">
        <v>9</v>
      </c>
      <c r="C120" s="20"/>
      <c r="D120" s="128"/>
      <c r="E120" s="6"/>
      <c r="F120" s="7"/>
      <c r="G120" s="8"/>
      <c r="H120" s="8"/>
      <c r="I120" s="8"/>
      <c r="J120" s="9"/>
    </row>
    <row r="121" spans="1:10" ht="16.5" thickBot="1" x14ac:dyDescent="0.3">
      <c r="A121" s="15"/>
      <c r="B121" s="15"/>
      <c r="C121" s="15"/>
      <c r="D121" s="47"/>
      <c r="E121" s="6"/>
      <c r="F121" s="7"/>
      <c r="G121" s="8"/>
      <c r="H121" s="8"/>
      <c r="I121" s="8"/>
      <c r="J121" s="9"/>
    </row>
    <row r="122" spans="1:10" ht="16.5" thickBot="1" x14ac:dyDescent="0.3">
      <c r="A122" s="35"/>
      <c r="B122" s="31" t="s">
        <v>8</v>
      </c>
      <c r="C122" s="16" t="s">
        <v>2</v>
      </c>
      <c r="D122" s="126" t="s">
        <v>3</v>
      </c>
      <c r="E122" s="6"/>
      <c r="F122" s="108" t="s">
        <v>44</v>
      </c>
      <c r="G122" s="8"/>
      <c r="H122" s="8"/>
      <c r="I122" s="8"/>
      <c r="J122" s="9"/>
    </row>
    <row r="123" spans="1:10" ht="31.5" customHeight="1" x14ac:dyDescent="0.25">
      <c r="A123" s="36">
        <v>77</v>
      </c>
      <c r="B123" s="25" t="s">
        <v>58</v>
      </c>
      <c r="C123" s="18">
        <v>1</v>
      </c>
      <c r="D123" s="127"/>
      <c r="E123" s="6"/>
      <c r="F123" s="192">
        <f>SUMPRODUCT(C123:C132,D123:D132)/SUM(C123:C132)*10/4</f>
        <v>0</v>
      </c>
      <c r="G123" s="8"/>
      <c r="H123" s="8"/>
      <c r="I123" s="8"/>
      <c r="J123" s="9"/>
    </row>
    <row r="124" spans="1:10" ht="15.75" x14ac:dyDescent="0.25">
      <c r="A124" s="36">
        <v>78</v>
      </c>
      <c r="B124" s="25" t="s">
        <v>59</v>
      </c>
      <c r="C124" s="18">
        <v>1</v>
      </c>
      <c r="D124" s="127"/>
      <c r="E124" s="6"/>
      <c r="F124" s="193"/>
      <c r="G124" s="8"/>
      <c r="H124" s="8"/>
      <c r="I124" s="8"/>
      <c r="J124" s="9"/>
    </row>
    <row r="125" spans="1:10" ht="46.5" customHeight="1" x14ac:dyDescent="0.25">
      <c r="A125" s="36">
        <v>79</v>
      </c>
      <c r="B125" s="25" t="s">
        <v>20</v>
      </c>
      <c r="C125" s="18">
        <v>1</v>
      </c>
      <c r="D125" s="127"/>
      <c r="E125" s="6"/>
      <c r="F125" s="193"/>
      <c r="G125" s="8"/>
      <c r="H125" s="8"/>
      <c r="I125" s="8"/>
      <c r="J125" s="9"/>
    </row>
    <row r="126" spans="1:10" ht="30" customHeight="1" thickBot="1" x14ac:dyDescent="0.3">
      <c r="A126" s="36">
        <f t="shared" ref="A126:A132" si="4">A125+1</f>
        <v>80</v>
      </c>
      <c r="B126" s="25" t="s">
        <v>21</v>
      </c>
      <c r="C126" s="18">
        <v>1</v>
      </c>
      <c r="D126" s="127"/>
      <c r="E126" s="6"/>
      <c r="F126" s="194"/>
      <c r="G126" s="8"/>
      <c r="H126" s="8"/>
      <c r="I126" s="8"/>
      <c r="J126" s="9"/>
    </row>
    <row r="127" spans="1:10" ht="31.5" customHeight="1" x14ac:dyDescent="0.25">
      <c r="A127" s="36">
        <f t="shared" si="4"/>
        <v>81</v>
      </c>
      <c r="B127" s="25" t="s">
        <v>125</v>
      </c>
      <c r="C127" s="18">
        <v>1</v>
      </c>
      <c r="D127" s="127"/>
      <c r="E127" s="6"/>
      <c r="F127" s="7"/>
      <c r="G127" s="8"/>
      <c r="H127" s="8"/>
      <c r="I127" s="8"/>
      <c r="J127" s="9"/>
    </row>
    <row r="128" spans="1:10" ht="31.5" customHeight="1" x14ac:dyDescent="0.25">
      <c r="A128" s="36">
        <f t="shared" si="4"/>
        <v>82</v>
      </c>
      <c r="B128" s="25" t="s">
        <v>126</v>
      </c>
      <c r="C128" s="18">
        <v>1</v>
      </c>
      <c r="D128" s="127"/>
      <c r="E128" s="6"/>
      <c r="F128" s="7"/>
      <c r="G128" s="8"/>
      <c r="H128" s="8"/>
      <c r="I128" s="8"/>
      <c r="J128" s="9"/>
    </row>
    <row r="129" spans="1:10" ht="31.5" customHeight="1" x14ac:dyDescent="0.25">
      <c r="A129" s="36">
        <f t="shared" si="4"/>
        <v>83</v>
      </c>
      <c r="B129" s="25" t="s">
        <v>127</v>
      </c>
      <c r="C129" s="18">
        <v>1</v>
      </c>
      <c r="D129" s="127"/>
      <c r="E129" s="6"/>
      <c r="F129" s="7"/>
      <c r="G129" s="8"/>
      <c r="H129" s="8"/>
      <c r="I129" s="8"/>
      <c r="J129" s="9"/>
    </row>
    <row r="130" spans="1:10" ht="30.75" customHeight="1" x14ac:dyDescent="0.25">
      <c r="A130" s="36">
        <f t="shared" si="4"/>
        <v>84</v>
      </c>
      <c r="B130" s="25" t="s">
        <v>128</v>
      </c>
      <c r="C130" s="18">
        <v>1</v>
      </c>
      <c r="D130" s="127"/>
      <c r="E130" s="6"/>
      <c r="F130" s="7"/>
      <c r="G130" s="8"/>
      <c r="H130" s="8"/>
      <c r="I130" s="8"/>
      <c r="J130" s="9"/>
    </row>
    <row r="131" spans="1:10" ht="15.75" customHeight="1" x14ac:dyDescent="0.25">
      <c r="A131" s="36">
        <f t="shared" si="4"/>
        <v>85</v>
      </c>
      <c r="B131" s="25" t="s">
        <v>9</v>
      </c>
      <c r="C131" s="18"/>
      <c r="D131" s="127"/>
      <c r="E131" s="6"/>
      <c r="F131" s="7"/>
      <c r="G131" s="8"/>
      <c r="H131" s="8"/>
      <c r="I131" s="8"/>
      <c r="J131" s="9"/>
    </row>
    <row r="132" spans="1:10" ht="15.75" customHeight="1" thickBot="1" x14ac:dyDescent="0.3">
      <c r="A132" s="37">
        <f t="shared" si="4"/>
        <v>86</v>
      </c>
      <c r="B132" s="28" t="s">
        <v>9</v>
      </c>
      <c r="C132" s="20"/>
      <c r="D132" s="128"/>
      <c r="E132" s="6"/>
      <c r="F132" s="7"/>
      <c r="G132" s="8"/>
      <c r="H132" s="8"/>
      <c r="I132" s="8"/>
      <c r="J132" s="9"/>
    </row>
    <row r="133" spans="1:10" ht="15.75" x14ac:dyDescent="0.25">
      <c r="A133" s="4"/>
      <c r="B133" s="5"/>
      <c r="C133" s="10"/>
      <c r="D133" s="10"/>
      <c r="E133" s="6"/>
      <c r="F133" s="7"/>
      <c r="G133" s="8"/>
      <c r="H133" s="8"/>
      <c r="I133" s="8"/>
      <c r="J133" s="9"/>
    </row>
    <row r="134" spans="1:10" ht="15.75" x14ac:dyDescent="0.25">
      <c r="A134" s="4"/>
      <c r="B134" s="5"/>
      <c r="C134" s="10"/>
      <c r="D134" s="10"/>
      <c r="E134" s="6"/>
      <c r="F134" s="7"/>
      <c r="G134" s="8"/>
      <c r="H134" s="8"/>
      <c r="I134" s="8"/>
      <c r="J134" s="9"/>
    </row>
  </sheetData>
  <mergeCells count="11">
    <mergeCell ref="F76:F78"/>
    <mergeCell ref="F91:F92"/>
    <mergeCell ref="F101:F103"/>
    <mergeCell ref="F123:F126"/>
    <mergeCell ref="F51:F54"/>
    <mergeCell ref="F62:F64"/>
    <mergeCell ref="F1:F3"/>
    <mergeCell ref="F8:F10"/>
    <mergeCell ref="F15:F17"/>
    <mergeCell ref="F19:F21"/>
    <mergeCell ref="F34:F37"/>
  </mergeCells>
  <phoneticPr fontId="14" type="noConversion"/>
  <printOptions gridLines="1"/>
  <pageMargins left="0.70866141732283472" right="0.70866141732283472" top="0.74803149606299213" bottom="0.74803149606299213" header="0.31496062992125984" footer="0.31496062992125984"/>
  <pageSetup paperSize="9" scale="60" fitToHeight="2" orientation="portrait" r:id="rId1"/>
  <headerFooter>
    <oddFooter>&amp;L&amp;A&amp;R&amp;P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4"/>
  <sheetViews>
    <sheetView zoomScaleNormal="100" workbookViewId="0">
      <selection activeCell="B30" sqref="B30"/>
    </sheetView>
  </sheetViews>
  <sheetFormatPr defaultRowHeight="15" x14ac:dyDescent="0.25"/>
  <cols>
    <col min="1" max="1" width="6.5703125" style="3" customWidth="1"/>
    <col min="2" max="2" width="87.140625" style="2" customWidth="1"/>
    <col min="3" max="3" width="4.5703125" customWidth="1"/>
    <col min="4" max="4" width="5.7109375" customWidth="1"/>
    <col min="5" max="5" width="4.140625" customWidth="1"/>
    <col min="6" max="6" width="13.42578125" style="1" customWidth="1"/>
    <col min="7" max="9" width="4.7109375" customWidth="1"/>
  </cols>
  <sheetData>
    <row r="1" spans="1:7" ht="15.75" x14ac:dyDescent="0.25">
      <c r="A1" s="73"/>
      <c r="B1" s="74" t="s">
        <v>50</v>
      </c>
      <c r="C1" s="75"/>
      <c r="D1" s="76"/>
      <c r="F1" s="189">
        <f>F19</f>
        <v>0</v>
      </c>
    </row>
    <row r="2" spans="1:7" ht="15.75" x14ac:dyDescent="0.25">
      <c r="A2" s="77"/>
      <c r="B2" s="78" t="s">
        <v>0</v>
      </c>
      <c r="C2" s="79"/>
      <c r="D2" s="80"/>
      <c r="F2" s="190"/>
    </row>
    <row r="3" spans="1:7" ht="28.5" customHeight="1" thickBot="1" x14ac:dyDescent="0.3">
      <c r="A3" s="81"/>
      <c r="B3" s="135" t="s">
        <v>24</v>
      </c>
      <c r="C3" s="82"/>
      <c r="D3" s="83"/>
      <c r="F3" s="191"/>
    </row>
    <row r="4" spans="1:7" ht="15.75" x14ac:dyDescent="0.25">
      <c r="A4" s="84"/>
      <c r="B4" s="85"/>
      <c r="C4" s="90"/>
      <c r="D4" s="109"/>
      <c r="F4" s="38"/>
    </row>
    <row r="5" spans="1:7" ht="15.75" x14ac:dyDescent="0.25">
      <c r="A5" s="84"/>
      <c r="B5" s="85"/>
      <c r="C5" s="90"/>
      <c r="D5" s="110"/>
      <c r="F5" s="38"/>
    </row>
    <row r="6" spans="1:7" ht="15.75" x14ac:dyDescent="0.25">
      <c r="A6" s="84"/>
      <c r="B6" s="85"/>
      <c r="C6" s="90"/>
      <c r="D6" s="110"/>
      <c r="F6" s="38"/>
    </row>
    <row r="7" spans="1:7" ht="16.5" thickBot="1" x14ac:dyDescent="0.3">
      <c r="A7" s="84"/>
      <c r="B7" s="85" t="s">
        <v>25</v>
      </c>
      <c r="C7" s="90"/>
      <c r="D7" s="111"/>
      <c r="F7" s="94" t="s">
        <v>45</v>
      </c>
      <c r="G7" s="93"/>
    </row>
    <row r="8" spans="1:7" ht="15.75" x14ac:dyDescent="0.25">
      <c r="A8" s="84"/>
      <c r="B8" s="85" t="s">
        <v>26</v>
      </c>
      <c r="C8" s="16" t="s">
        <v>2</v>
      </c>
      <c r="D8" s="17" t="s">
        <v>27</v>
      </c>
      <c r="F8" s="192">
        <f>SUMPRODUCT(C9:C13,D9:D13)/SUM(C9:C13)</f>
        <v>0</v>
      </c>
    </row>
    <row r="9" spans="1:7" x14ac:dyDescent="0.25">
      <c r="A9" s="84"/>
      <c r="B9" s="86" t="s">
        <v>28</v>
      </c>
      <c r="C9" s="18">
        <v>1</v>
      </c>
      <c r="D9" s="19">
        <f>F34</f>
        <v>0</v>
      </c>
      <c r="F9" s="193"/>
    </row>
    <row r="10" spans="1:7" ht="15.75" thickBot="1" x14ac:dyDescent="0.3">
      <c r="A10" s="84"/>
      <c r="B10" s="86" t="s">
        <v>5</v>
      </c>
      <c r="C10" s="18">
        <v>1</v>
      </c>
      <c r="D10" s="19">
        <f>F51</f>
        <v>0</v>
      </c>
      <c r="F10" s="194"/>
    </row>
    <row r="11" spans="1:7" ht="15.75" x14ac:dyDescent="0.25">
      <c r="A11" s="84"/>
      <c r="B11" s="86" t="s">
        <v>6</v>
      </c>
      <c r="C11" s="18">
        <v>1</v>
      </c>
      <c r="D11" s="19">
        <f>F62</f>
        <v>0</v>
      </c>
      <c r="F11" s="38"/>
    </row>
    <row r="12" spans="1:7" ht="15.75" x14ac:dyDescent="0.25">
      <c r="A12" s="84"/>
      <c r="B12" s="86" t="s">
        <v>29</v>
      </c>
      <c r="C12" s="18">
        <v>1</v>
      </c>
      <c r="D12" s="19">
        <f>F76</f>
        <v>0</v>
      </c>
      <c r="F12" s="38"/>
    </row>
    <row r="13" spans="1:7" ht="15.75" thickBot="1" x14ac:dyDescent="0.3">
      <c r="A13" s="84"/>
      <c r="B13" s="87" t="s">
        <v>1</v>
      </c>
      <c r="C13" s="20">
        <v>1</v>
      </c>
      <c r="D13" s="21">
        <f>F91</f>
        <v>0</v>
      </c>
      <c r="F13" s="40"/>
    </row>
    <row r="14" spans="1:7" ht="16.5" thickBot="1" x14ac:dyDescent="0.3">
      <c r="A14" s="84"/>
      <c r="B14" s="87"/>
      <c r="C14" s="91"/>
      <c r="D14" s="112"/>
      <c r="F14" s="39" t="s">
        <v>46</v>
      </c>
    </row>
    <row r="15" spans="1:7" ht="15.75" x14ac:dyDescent="0.25">
      <c r="A15" s="84"/>
      <c r="B15" s="88" t="s">
        <v>30</v>
      </c>
      <c r="C15" s="16" t="s">
        <v>2</v>
      </c>
      <c r="D15" s="17" t="s">
        <v>27</v>
      </c>
      <c r="F15" s="192">
        <f>SUMPRODUCT(C16:C17,D16:D17)/SUM(C16:C17)</f>
        <v>0</v>
      </c>
    </row>
    <row r="16" spans="1:7" x14ac:dyDescent="0.25">
      <c r="A16" s="84"/>
      <c r="B16" s="87" t="s">
        <v>7</v>
      </c>
      <c r="C16" s="18">
        <v>1</v>
      </c>
      <c r="D16" s="19">
        <f>F101</f>
        <v>0</v>
      </c>
      <c r="F16" s="193"/>
    </row>
    <row r="17" spans="1:10" ht="15.75" thickBot="1" x14ac:dyDescent="0.3">
      <c r="A17" s="84"/>
      <c r="B17" s="87" t="s">
        <v>8</v>
      </c>
      <c r="C17" s="20">
        <v>1</v>
      </c>
      <c r="D17" s="21">
        <f>F123</f>
        <v>0</v>
      </c>
      <c r="F17" s="194"/>
    </row>
    <row r="18" spans="1:10" ht="16.5" thickBot="1" x14ac:dyDescent="0.3">
      <c r="A18" s="84"/>
      <c r="B18" s="87"/>
      <c r="C18" s="90"/>
      <c r="D18" s="110"/>
      <c r="F18" s="41" t="s">
        <v>47</v>
      </c>
    </row>
    <row r="19" spans="1:10" ht="15.75" x14ac:dyDescent="0.25">
      <c r="A19" s="84"/>
      <c r="B19" s="92" t="s">
        <v>113</v>
      </c>
      <c r="C19" s="16" t="s">
        <v>2</v>
      </c>
      <c r="D19" s="132" t="s">
        <v>27</v>
      </c>
      <c r="F19" s="195">
        <f>SUMPRODUCT(C20:C21,D20:D21)/SUM(C20:C21)</f>
        <v>0</v>
      </c>
    </row>
    <row r="20" spans="1:10" x14ac:dyDescent="0.25">
      <c r="A20" s="84"/>
      <c r="B20" s="87" t="s">
        <v>31</v>
      </c>
      <c r="C20" s="18">
        <v>1</v>
      </c>
      <c r="D20" s="133">
        <f>F8</f>
        <v>0</v>
      </c>
      <c r="F20" s="196"/>
    </row>
    <row r="21" spans="1:10" ht="15.75" thickBot="1" x14ac:dyDescent="0.3">
      <c r="A21" s="84"/>
      <c r="B21" s="87" t="s">
        <v>32</v>
      </c>
      <c r="C21" s="20">
        <v>1</v>
      </c>
      <c r="D21" s="134">
        <f>F15</f>
        <v>0</v>
      </c>
      <c r="F21" s="197"/>
    </row>
    <row r="22" spans="1:10" ht="15.75" x14ac:dyDescent="0.25">
      <c r="A22" s="84"/>
      <c r="B22" s="87"/>
      <c r="C22" s="90"/>
      <c r="D22" s="109"/>
    </row>
    <row r="23" spans="1:10" ht="15.75" x14ac:dyDescent="0.25">
      <c r="A23" s="84"/>
      <c r="B23" s="85" t="s">
        <v>33</v>
      </c>
      <c r="C23" s="90"/>
      <c r="D23" s="110"/>
    </row>
    <row r="24" spans="1:10" ht="15.75" x14ac:dyDescent="0.25">
      <c r="A24" s="84"/>
      <c r="B24" s="87" t="s">
        <v>34</v>
      </c>
      <c r="C24" s="90"/>
      <c r="D24" s="110"/>
    </row>
    <row r="25" spans="1:10" ht="15.75" x14ac:dyDescent="0.25">
      <c r="A25" s="84"/>
      <c r="B25" s="86" t="s">
        <v>35</v>
      </c>
      <c r="C25" s="90"/>
      <c r="D25" s="110"/>
    </row>
    <row r="26" spans="1:10" ht="15.75" x14ac:dyDescent="0.25">
      <c r="A26" s="84"/>
      <c r="B26" s="87" t="s">
        <v>36</v>
      </c>
      <c r="C26" s="90"/>
      <c r="D26" s="110"/>
    </row>
    <row r="27" spans="1:10" ht="15.75" x14ac:dyDescent="0.25">
      <c r="A27" s="84"/>
      <c r="B27" s="87" t="s">
        <v>37</v>
      </c>
      <c r="C27" s="90"/>
      <c r="D27" s="110"/>
    </row>
    <row r="28" spans="1:10" ht="15.75" x14ac:dyDescent="0.25">
      <c r="A28" s="84"/>
      <c r="B28" s="87" t="s">
        <v>38</v>
      </c>
      <c r="C28" s="90"/>
      <c r="D28" s="110"/>
    </row>
    <row r="29" spans="1:10" ht="15.75" x14ac:dyDescent="0.25">
      <c r="A29" s="84"/>
      <c r="B29" s="87"/>
      <c r="C29" s="90"/>
      <c r="D29" s="110"/>
    </row>
    <row r="30" spans="1:10" ht="30" x14ac:dyDescent="0.25">
      <c r="A30" s="84"/>
      <c r="B30" s="89" t="s">
        <v>133</v>
      </c>
      <c r="C30" s="90"/>
      <c r="D30" s="110"/>
    </row>
    <row r="31" spans="1:10" ht="27.75" customHeight="1" thickBot="1" x14ac:dyDescent="0.3">
      <c r="A31" s="84"/>
      <c r="B31" s="85"/>
      <c r="C31" s="90"/>
      <c r="D31" s="111"/>
      <c r="E31" s="6"/>
      <c r="F31" s="7"/>
      <c r="G31" s="8"/>
      <c r="H31" s="8"/>
      <c r="I31" s="8"/>
      <c r="J31" s="9"/>
    </row>
    <row r="32" spans="1:10" ht="16.5" thickBot="1" x14ac:dyDescent="0.3">
      <c r="A32" s="22"/>
      <c r="B32" s="52" t="s">
        <v>39</v>
      </c>
      <c r="C32" s="23"/>
      <c r="D32" s="24"/>
      <c r="E32" s="6"/>
      <c r="F32" s="7"/>
      <c r="G32" s="8"/>
      <c r="H32" s="8"/>
      <c r="I32" s="8"/>
      <c r="J32" s="9"/>
    </row>
    <row r="33" spans="1:10" ht="16.5" thickBot="1" x14ac:dyDescent="0.3">
      <c r="A33" s="95"/>
      <c r="B33" s="96" t="s">
        <v>4</v>
      </c>
      <c r="C33" s="16" t="s">
        <v>2</v>
      </c>
      <c r="D33" s="126" t="s">
        <v>3</v>
      </c>
      <c r="E33" s="6"/>
      <c r="F33" s="108" t="s">
        <v>40</v>
      </c>
      <c r="G33" s="8"/>
      <c r="H33" s="8"/>
      <c r="I33" s="8"/>
      <c r="J33" s="9"/>
    </row>
    <row r="34" spans="1:10" ht="15.75" x14ac:dyDescent="0.25">
      <c r="A34" s="97">
        <v>1</v>
      </c>
      <c r="B34" s="98" t="s">
        <v>60</v>
      </c>
      <c r="C34" s="18">
        <v>1</v>
      </c>
      <c r="D34" s="127"/>
      <c r="E34" s="6"/>
      <c r="F34" s="192">
        <f>SUMPRODUCT(C34:C48,D34:D48)/SUM(C34:C48)*10/4</f>
        <v>0</v>
      </c>
      <c r="G34" s="8"/>
      <c r="H34" s="8"/>
      <c r="I34" s="8"/>
      <c r="J34" s="9"/>
    </row>
    <row r="35" spans="1:10" ht="15.75" x14ac:dyDescent="0.25">
      <c r="A35" s="97">
        <f>A34+1</f>
        <v>2</v>
      </c>
      <c r="B35" s="98" t="s">
        <v>61</v>
      </c>
      <c r="C35" s="18">
        <v>1</v>
      </c>
      <c r="D35" s="127"/>
      <c r="E35" s="6"/>
      <c r="F35" s="193"/>
      <c r="G35" s="8"/>
      <c r="H35" s="8"/>
      <c r="I35" s="8"/>
      <c r="J35" s="9"/>
    </row>
    <row r="36" spans="1:10" ht="15.75" x14ac:dyDescent="0.25">
      <c r="A36" s="97">
        <v>3</v>
      </c>
      <c r="B36" s="99" t="s">
        <v>62</v>
      </c>
      <c r="C36" s="18">
        <v>1</v>
      </c>
      <c r="D36" s="127"/>
      <c r="E36" s="6"/>
      <c r="F36" s="193"/>
      <c r="G36" s="8"/>
      <c r="H36" s="8"/>
      <c r="I36" s="8"/>
      <c r="J36" s="9"/>
    </row>
    <row r="37" spans="1:10" ht="45" customHeight="1" thickBot="1" x14ac:dyDescent="0.3">
      <c r="A37" s="97">
        <v>4</v>
      </c>
      <c r="B37" s="98" t="s">
        <v>114</v>
      </c>
      <c r="C37" s="18">
        <v>1</v>
      </c>
      <c r="D37" s="127"/>
      <c r="E37" s="6"/>
      <c r="F37" s="194"/>
      <c r="G37" s="8"/>
      <c r="H37" s="8"/>
      <c r="I37" s="8"/>
      <c r="J37" s="9"/>
    </row>
    <row r="38" spans="1:10" ht="31.5" customHeight="1" x14ac:dyDescent="0.25">
      <c r="A38" s="97">
        <f t="shared" ref="A38:A48" si="0">A37+1</f>
        <v>5</v>
      </c>
      <c r="B38" s="98" t="s">
        <v>52</v>
      </c>
      <c r="C38" s="18">
        <v>1</v>
      </c>
      <c r="D38" s="127"/>
      <c r="E38" s="6"/>
      <c r="F38" s="7"/>
      <c r="G38" s="8"/>
      <c r="H38" s="8"/>
      <c r="I38" s="8"/>
      <c r="J38" s="9"/>
    </row>
    <row r="39" spans="1:10" ht="15.75" x14ac:dyDescent="0.25">
      <c r="A39" s="97">
        <v>6</v>
      </c>
      <c r="B39" s="98" t="s">
        <v>63</v>
      </c>
      <c r="C39" s="18">
        <v>1</v>
      </c>
      <c r="D39" s="127"/>
      <c r="E39" s="6"/>
      <c r="F39" s="7"/>
      <c r="G39" s="8"/>
      <c r="H39" s="8"/>
      <c r="I39" s="8"/>
      <c r="J39" s="9"/>
    </row>
    <row r="40" spans="1:10" ht="15.75" x14ac:dyDescent="0.25">
      <c r="A40" s="97">
        <v>7</v>
      </c>
      <c r="B40" s="98" t="s">
        <v>64</v>
      </c>
      <c r="C40" s="18">
        <v>1</v>
      </c>
      <c r="D40" s="127"/>
      <c r="E40" s="6"/>
      <c r="F40" s="7"/>
      <c r="G40" s="8"/>
      <c r="H40" s="8"/>
      <c r="I40" s="8"/>
      <c r="J40" s="9"/>
    </row>
    <row r="41" spans="1:10" ht="15.75" x14ac:dyDescent="0.25">
      <c r="A41" s="97">
        <v>8</v>
      </c>
      <c r="B41" s="98" t="s">
        <v>65</v>
      </c>
      <c r="C41" s="18">
        <v>1</v>
      </c>
      <c r="D41" s="127"/>
      <c r="E41" s="6"/>
      <c r="F41" s="7"/>
      <c r="G41" s="8"/>
      <c r="H41" s="8"/>
      <c r="I41" s="8"/>
      <c r="J41" s="9"/>
    </row>
    <row r="42" spans="1:10" ht="16.5" customHeight="1" x14ac:dyDescent="0.25">
      <c r="A42" s="97">
        <v>9</v>
      </c>
      <c r="B42" s="98" t="s">
        <v>66</v>
      </c>
      <c r="C42" s="18">
        <v>1</v>
      </c>
      <c r="D42" s="127"/>
      <c r="E42" s="6"/>
      <c r="F42" s="7"/>
      <c r="G42" s="8"/>
      <c r="H42" s="8"/>
      <c r="I42" s="8"/>
      <c r="J42" s="9"/>
    </row>
    <row r="43" spans="1:10" ht="15.75" x14ac:dyDescent="0.25">
      <c r="A43" s="97">
        <f t="shared" si="0"/>
        <v>10</v>
      </c>
      <c r="B43" s="98" t="s">
        <v>67</v>
      </c>
      <c r="C43" s="18">
        <v>1</v>
      </c>
      <c r="D43" s="127"/>
      <c r="E43" s="6"/>
      <c r="F43" s="7"/>
      <c r="G43" s="8"/>
      <c r="H43" s="8"/>
      <c r="I43" s="8"/>
      <c r="J43" s="9"/>
    </row>
    <row r="44" spans="1:10" ht="15.75" x14ac:dyDescent="0.25">
      <c r="A44" s="97">
        <f t="shared" si="0"/>
        <v>11</v>
      </c>
      <c r="B44" s="98" t="s">
        <v>68</v>
      </c>
      <c r="C44" s="18">
        <v>1</v>
      </c>
      <c r="D44" s="127"/>
      <c r="E44" s="11"/>
      <c r="F44" s="7"/>
      <c r="G44" s="8"/>
      <c r="H44" s="8"/>
      <c r="I44" s="8"/>
      <c r="J44" s="9"/>
    </row>
    <row r="45" spans="1:10" ht="15.75" x14ac:dyDescent="0.25">
      <c r="A45" s="97">
        <f t="shared" si="0"/>
        <v>12</v>
      </c>
      <c r="B45" s="98" t="s">
        <v>69</v>
      </c>
      <c r="C45" s="18">
        <v>1</v>
      </c>
      <c r="D45" s="127"/>
      <c r="E45" s="6"/>
      <c r="F45" s="7"/>
      <c r="G45" s="8"/>
      <c r="H45" s="8"/>
      <c r="I45" s="8"/>
      <c r="J45" s="9"/>
    </row>
    <row r="46" spans="1:10" ht="15.75" customHeight="1" x14ac:dyDescent="0.25">
      <c r="A46" s="97">
        <f>A45+1</f>
        <v>13</v>
      </c>
      <c r="B46" s="98" t="s">
        <v>70</v>
      </c>
      <c r="C46" s="18">
        <v>1</v>
      </c>
      <c r="D46" s="127"/>
      <c r="E46" s="6"/>
      <c r="F46" s="14"/>
      <c r="G46" s="8"/>
      <c r="H46" s="8"/>
      <c r="I46" s="8"/>
      <c r="J46" s="9"/>
    </row>
    <row r="47" spans="1:10" ht="15.75" customHeight="1" x14ac:dyDescent="0.25">
      <c r="A47" s="97">
        <f t="shared" si="0"/>
        <v>14</v>
      </c>
      <c r="B47" s="98" t="s">
        <v>9</v>
      </c>
      <c r="C47" s="18"/>
      <c r="D47" s="127"/>
      <c r="E47" s="6"/>
      <c r="F47" s="14"/>
      <c r="G47" s="8"/>
      <c r="H47" s="8"/>
      <c r="I47" s="8"/>
      <c r="J47" s="9"/>
    </row>
    <row r="48" spans="1:10" ht="15.75" customHeight="1" thickBot="1" x14ac:dyDescent="0.3">
      <c r="A48" s="100">
        <f t="shared" si="0"/>
        <v>15</v>
      </c>
      <c r="B48" s="101" t="s">
        <v>9</v>
      </c>
      <c r="C48" s="20"/>
      <c r="D48" s="128"/>
      <c r="E48" s="6"/>
      <c r="F48" s="14"/>
      <c r="G48" s="8"/>
      <c r="H48" s="8"/>
      <c r="I48" s="8"/>
      <c r="J48" s="9"/>
    </row>
    <row r="49" spans="1:10" ht="15.75" customHeight="1" thickBot="1" x14ac:dyDescent="0.3">
      <c r="A49" s="15"/>
      <c r="B49" s="15"/>
      <c r="C49" s="15"/>
      <c r="D49" s="47"/>
      <c r="E49" s="6"/>
      <c r="F49" s="14"/>
      <c r="G49" s="8"/>
      <c r="H49" s="8"/>
      <c r="I49" s="8"/>
      <c r="J49" s="9"/>
    </row>
    <row r="50" spans="1:10" ht="16.5" thickBot="1" x14ac:dyDescent="0.3">
      <c r="A50" s="27"/>
      <c r="B50" s="31" t="s">
        <v>5</v>
      </c>
      <c r="C50" s="16" t="s">
        <v>2</v>
      </c>
      <c r="D50" s="126" t="s">
        <v>3</v>
      </c>
      <c r="E50" s="6"/>
      <c r="F50" s="108" t="s">
        <v>41</v>
      </c>
      <c r="G50" s="8"/>
      <c r="H50" s="8"/>
      <c r="I50" s="8"/>
      <c r="J50" s="9"/>
    </row>
    <row r="51" spans="1:10" ht="30.75" customHeight="1" x14ac:dyDescent="0.25">
      <c r="A51" s="29">
        <f>A48+1</f>
        <v>16</v>
      </c>
      <c r="B51" s="25" t="s">
        <v>53</v>
      </c>
      <c r="C51" s="18">
        <v>1</v>
      </c>
      <c r="D51" s="127"/>
      <c r="E51" s="6"/>
      <c r="F51" s="192">
        <f>SUMPRODUCT(C51:C59,D51:D59)/SUM(C51:C59)*10/4</f>
        <v>0</v>
      </c>
      <c r="G51" s="8"/>
      <c r="H51" s="8"/>
      <c r="I51" s="8"/>
      <c r="J51" s="9"/>
    </row>
    <row r="52" spans="1:10" ht="15.75" customHeight="1" x14ac:dyDescent="0.25">
      <c r="A52" s="29">
        <f>A51+1</f>
        <v>17</v>
      </c>
      <c r="B52" s="25" t="s">
        <v>72</v>
      </c>
      <c r="C52" s="18">
        <v>1</v>
      </c>
      <c r="D52" s="127"/>
      <c r="F52" s="193"/>
      <c r="G52" s="8"/>
      <c r="H52" s="8"/>
      <c r="I52" s="8"/>
      <c r="J52" s="9"/>
    </row>
    <row r="53" spans="1:10" ht="15.75" customHeight="1" x14ac:dyDescent="0.25">
      <c r="A53" s="29">
        <v>18</v>
      </c>
      <c r="B53" s="25" t="s">
        <v>71</v>
      </c>
      <c r="C53" s="18">
        <v>1</v>
      </c>
      <c r="D53" s="127"/>
      <c r="F53" s="193"/>
      <c r="G53" s="8"/>
      <c r="H53" s="8"/>
      <c r="I53" s="8"/>
      <c r="J53" s="9"/>
    </row>
    <row r="54" spans="1:10" ht="15.75" customHeight="1" thickBot="1" x14ac:dyDescent="0.3">
      <c r="A54" s="29">
        <v>19</v>
      </c>
      <c r="B54" s="25" t="s">
        <v>73</v>
      </c>
      <c r="C54" s="18">
        <v>1</v>
      </c>
      <c r="D54" s="127"/>
      <c r="F54" s="194"/>
      <c r="G54" s="8"/>
      <c r="H54" s="8"/>
      <c r="I54" s="8"/>
      <c r="J54" s="9"/>
    </row>
    <row r="55" spans="1:10" ht="15.75" customHeight="1" x14ac:dyDescent="0.25">
      <c r="A55" s="29">
        <v>20</v>
      </c>
      <c r="B55" s="25" t="s">
        <v>75</v>
      </c>
      <c r="C55" s="18">
        <v>1</v>
      </c>
      <c r="D55" s="127"/>
      <c r="F55" s="51"/>
      <c r="G55" s="8"/>
      <c r="H55" s="8"/>
      <c r="I55" s="8"/>
      <c r="J55" s="9"/>
    </row>
    <row r="56" spans="1:10" ht="29.25" customHeight="1" x14ac:dyDescent="0.25">
      <c r="A56" s="29">
        <v>21</v>
      </c>
      <c r="B56" s="25" t="s">
        <v>74</v>
      </c>
      <c r="C56" s="18">
        <v>1</v>
      </c>
      <c r="D56" s="127"/>
      <c r="G56" s="8"/>
      <c r="H56" s="8"/>
      <c r="I56" s="8"/>
      <c r="J56" s="9"/>
    </row>
    <row r="57" spans="1:10" ht="15.75" customHeight="1" x14ac:dyDescent="0.25">
      <c r="A57" s="29">
        <v>22</v>
      </c>
      <c r="B57" s="25" t="s">
        <v>76</v>
      </c>
      <c r="C57" s="18">
        <v>1</v>
      </c>
      <c r="D57" s="127"/>
      <c r="G57" s="8"/>
      <c r="H57" s="8"/>
      <c r="I57" s="8"/>
      <c r="J57" s="9"/>
    </row>
    <row r="58" spans="1:10" ht="15.75" customHeight="1" x14ac:dyDescent="0.25">
      <c r="A58" s="29">
        <v>23</v>
      </c>
      <c r="B58" s="25" t="s">
        <v>9</v>
      </c>
      <c r="C58" s="18"/>
      <c r="D58" s="127"/>
      <c r="G58" s="8"/>
      <c r="H58" s="8"/>
      <c r="I58" s="8"/>
      <c r="J58" s="9"/>
    </row>
    <row r="59" spans="1:10" ht="15.75" customHeight="1" thickBot="1" x14ac:dyDescent="0.3">
      <c r="A59" s="30">
        <f>A58+1</f>
        <v>24</v>
      </c>
      <c r="B59" s="28" t="s">
        <v>9</v>
      </c>
      <c r="C59" s="20"/>
      <c r="D59" s="128"/>
      <c r="E59" s="6"/>
      <c r="F59" s="14"/>
      <c r="G59" s="8"/>
      <c r="H59" s="8"/>
      <c r="I59" s="8"/>
      <c r="J59" s="9"/>
    </row>
    <row r="60" spans="1:10" ht="17.25" customHeight="1" thickBot="1" x14ac:dyDescent="0.3">
      <c r="A60" s="15"/>
      <c r="B60" s="15"/>
      <c r="C60" s="15"/>
      <c r="D60" s="47"/>
      <c r="E60" s="6"/>
      <c r="F60" s="14"/>
      <c r="G60" s="8"/>
      <c r="H60" s="8"/>
      <c r="I60" s="8"/>
      <c r="J60" s="9"/>
    </row>
    <row r="61" spans="1:10" ht="19.5" customHeight="1" thickBot="1" x14ac:dyDescent="0.3">
      <c r="A61" s="119"/>
      <c r="B61" s="120" t="s">
        <v>6</v>
      </c>
      <c r="C61" s="16" t="s">
        <v>2</v>
      </c>
      <c r="D61" s="131" t="s">
        <v>3</v>
      </c>
      <c r="E61" s="6"/>
      <c r="F61" s="108" t="s">
        <v>42</v>
      </c>
      <c r="G61" s="8"/>
      <c r="H61" s="8"/>
      <c r="I61" s="8"/>
      <c r="J61" s="9"/>
    </row>
    <row r="62" spans="1:10" ht="16.5" customHeight="1" x14ac:dyDescent="0.25">
      <c r="A62" s="121">
        <v>25</v>
      </c>
      <c r="B62" s="122" t="s">
        <v>78</v>
      </c>
      <c r="C62" s="18">
        <v>1</v>
      </c>
      <c r="D62" s="127"/>
      <c r="E62" s="6"/>
      <c r="F62" s="192">
        <f>SUMPRODUCT(C62:C72,D62:D72)/SUM(C62:C72)*10/4</f>
        <v>0</v>
      </c>
      <c r="G62" s="8"/>
      <c r="H62" s="8"/>
      <c r="I62" s="8"/>
      <c r="J62" s="9"/>
    </row>
    <row r="63" spans="1:10" ht="15.75" customHeight="1" x14ac:dyDescent="0.25">
      <c r="A63" s="121">
        <f>A62+1</f>
        <v>26</v>
      </c>
      <c r="B63" s="122" t="s">
        <v>79</v>
      </c>
      <c r="C63" s="18">
        <v>1</v>
      </c>
      <c r="D63" s="127"/>
      <c r="E63" s="6"/>
      <c r="F63" s="193"/>
      <c r="G63" s="8"/>
      <c r="H63" s="8"/>
      <c r="I63" s="8"/>
      <c r="J63" s="9"/>
    </row>
    <row r="64" spans="1:10" ht="16.5" customHeight="1" thickBot="1" x14ac:dyDescent="0.3">
      <c r="A64" s="121">
        <f>A63+1</f>
        <v>27</v>
      </c>
      <c r="B64" s="122" t="s">
        <v>80</v>
      </c>
      <c r="C64" s="18">
        <v>1</v>
      </c>
      <c r="D64" s="127"/>
      <c r="E64" s="6"/>
      <c r="F64" s="194"/>
      <c r="G64" s="8"/>
      <c r="H64" s="8"/>
      <c r="I64" s="8"/>
      <c r="J64" s="9"/>
    </row>
    <row r="65" spans="1:10" ht="30.75" customHeight="1" x14ac:dyDescent="0.25">
      <c r="A65" s="121">
        <f>A64+1</f>
        <v>28</v>
      </c>
      <c r="B65" s="122" t="s">
        <v>77</v>
      </c>
      <c r="C65" s="18">
        <v>1</v>
      </c>
      <c r="D65" s="127"/>
      <c r="E65" s="6"/>
      <c r="F65" s="14"/>
      <c r="G65" s="8"/>
      <c r="H65" s="8"/>
      <c r="I65" s="8"/>
      <c r="J65" s="9"/>
    </row>
    <row r="66" spans="1:10" ht="30.75" customHeight="1" x14ac:dyDescent="0.25">
      <c r="A66" s="121">
        <f>A65+1</f>
        <v>29</v>
      </c>
      <c r="B66" s="122" t="s">
        <v>115</v>
      </c>
      <c r="C66" s="18">
        <v>1</v>
      </c>
      <c r="D66" s="127"/>
      <c r="E66" s="6"/>
      <c r="F66" s="14"/>
      <c r="G66" s="8"/>
      <c r="H66" s="8"/>
      <c r="I66" s="8"/>
      <c r="J66" s="9"/>
    </row>
    <row r="67" spans="1:10" ht="15.75" customHeight="1" x14ac:dyDescent="0.25">
      <c r="A67" s="121">
        <v>30</v>
      </c>
      <c r="B67" s="122" t="s">
        <v>81</v>
      </c>
      <c r="C67" s="18">
        <v>1</v>
      </c>
      <c r="D67" s="127"/>
      <c r="E67" s="6"/>
      <c r="F67" s="14"/>
      <c r="G67" s="8"/>
      <c r="H67" s="8"/>
      <c r="I67" s="8"/>
      <c r="J67" s="9"/>
    </row>
    <row r="68" spans="1:10" ht="15.75" customHeight="1" x14ac:dyDescent="0.25">
      <c r="A68" s="121">
        <v>31</v>
      </c>
      <c r="B68" s="122" t="s">
        <v>82</v>
      </c>
      <c r="C68" s="18">
        <v>1</v>
      </c>
      <c r="D68" s="127"/>
      <c r="E68" s="6"/>
      <c r="F68" s="14"/>
      <c r="G68" s="8"/>
      <c r="H68" s="8"/>
      <c r="I68" s="8"/>
      <c r="J68" s="9"/>
    </row>
    <row r="69" spans="1:10" ht="15.75" customHeight="1" x14ac:dyDescent="0.25">
      <c r="A69" s="121">
        <v>32</v>
      </c>
      <c r="B69" s="122" t="s">
        <v>83</v>
      </c>
      <c r="C69" s="18">
        <v>1</v>
      </c>
      <c r="D69" s="127"/>
      <c r="E69" s="6"/>
      <c r="F69" s="14"/>
      <c r="G69" s="8"/>
      <c r="H69" s="8"/>
      <c r="I69" s="8"/>
      <c r="J69" s="9"/>
    </row>
    <row r="70" spans="1:10" ht="15.75" customHeight="1" x14ac:dyDescent="0.25">
      <c r="A70" s="121">
        <v>33</v>
      </c>
      <c r="B70" s="122" t="s">
        <v>84</v>
      </c>
      <c r="C70" s="18">
        <v>1</v>
      </c>
      <c r="D70" s="127"/>
      <c r="E70" s="6"/>
      <c r="F70" s="14"/>
      <c r="G70" s="8"/>
      <c r="H70" s="8"/>
      <c r="I70" s="8"/>
      <c r="J70" s="9"/>
    </row>
    <row r="71" spans="1:10" ht="15.75" customHeight="1" x14ac:dyDescent="0.25">
      <c r="A71" s="121">
        <v>34</v>
      </c>
      <c r="B71" s="122" t="s">
        <v>9</v>
      </c>
      <c r="C71" s="18"/>
      <c r="D71" s="127"/>
      <c r="E71" s="6"/>
      <c r="F71" s="14"/>
      <c r="G71" s="8"/>
      <c r="H71" s="8"/>
      <c r="I71" s="8"/>
      <c r="J71" s="9"/>
    </row>
    <row r="72" spans="1:10" ht="15.75" customHeight="1" thickBot="1" x14ac:dyDescent="0.3">
      <c r="A72" s="124">
        <f>A71+1</f>
        <v>35</v>
      </c>
      <c r="B72" s="125" t="s">
        <v>9</v>
      </c>
      <c r="C72" s="20"/>
      <c r="D72" s="128"/>
      <c r="E72" s="6"/>
      <c r="F72" s="14"/>
      <c r="G72" s="8"/>
      <c r="H72" s="8"/>
      <c r="I72" s="8"/>
      <c r="J72" s="9"/>
    </row>
    <row r="73" spans="1:10" ht="19.5" customHeight="1" thickBot="1" x14ac:dyDescent="0.3">
      <c r="A73" s="15"/>
      <c r="B73" s="15"/>
      <c r="C73" s="15"/>
      <c r="D73" s="47"/>
      <c r="E73" s="6"/>
      <c r="F73" s="14"/>
      <c r="G73" s="8"/>
      <c r="H73" s="8"/>
      <c r="I73" s="8"/>
      <c r="J73" s="9"/>
    </row>
    <row r="74" spans="1:10" ht="15.75" x14ac:dyDescent="0.25">
      <c r="A74" s="32"/>
      <c r="B74" s="33" t="s">
        <v>29</v>
      </c>
      <c r="C74" s="16" t="s">
        <v>2</v>
      </c>
      <c r="D74" s="126" t="s">
        <v>3</v>
      </c>
      <c r="E74" s="6"/>
      <c r="F74" s="108" t="s">
        <v>95</v>
      </c>
      <c r="G74" s="8"/>
      <c r="H74" s="8"/>
      <c r="I74" s="8"/>
      <c r="J74" s="9"/>
    </row>
    <row r="75" spans="1:10" ht="15.75" customHeight="1" thickBot="1" x14ac:dyDescent="0.3">
      <c r="A75" s="50">
        <v>36</v>
      </c>
      <c r="B75" s="26" t="s">
        <v>90</v>
      </c>
      <c r="C75" s="49">
        <v>1</v>
      </c>
      <c r="D75" s="129"/>
      <c r="E75" s="6"/>
      <c r="F75" s="108" t="s">
        <v>96</v>
      </c>
      <c r="G75" s="8"/>
      <c r="H75" s="8"/>
      <c r="I75" s="8"/>
      <c r="J75" s="9"/>
    </row>
    <row r="76" spans="1:10" ht="30.75" customHeight="1" x14ac:dyDescent="0.25">
      <c r="A76" s="42">
        <v>37</v>
      </c>
      <c r="B76" s="26" t="s">
        <v>85</v>
      </c>
      <c r="C76" s="18">
        <v>1</v>
      </c>
      <c r="D76" s="127"/>
      <c r="E76" s="6"/>
      <c r="F76" s="192">
        <f>SUMPRODUCT(C75:C87,D75:D87)/SUM(C75:C87)*10/4</f>
        <v>0</v>
      </c>
      <c r="G76" s="8"/>
      <c r="H76" s="8"/>
      <c r="I76" s="8"/>
      <c r="J76" s="9"/>
    </row>
    <row r="77" spans="1:10" ht="15.75" x14ac:dyDescent="0.25">
      <c r="A77" s="42">
        <f>A76+1</f>
        <v>38</v>
      </c>
      <c r="B77" s="26" t="s">
        <v>86</v>
      </c>
      <c r="C77" s="18">
        <v>1</v>
      </c>
      <c r="D77" s="127"/>
      <c r="E77" s="6"/>
      <c r="F77" s="193"/>
      <c r="G77" s="8"/>
      <c r="H77" s="8"/>
      <c r="I77" s="8"/>
      <c r="J77" s="9"/>
    </row>
    <row r="78" spans="1:10" ht="15.75" customHeight="1" thickBot="1" x14ac:dyDescent="0.3">
      <c r="A78" s="42">
        <f t="shared" ref="A78:A87" si="1">A77+1</f>
        <v>39</v>
      </c>
      <c r="B78" s="26" t="s">
        <v>87</v>
      </c>
      <c r="C78" s="18">
        <v>1</v>
      </c>
      <c r="D78" s="127"/>
      <c r="E78" s="11"/>
      <c r="F78" s="194"/>
      <c r="G78" s="8"/>
      <c r="H78" s="8"/>
      <c r="I78" s="8"/>
      <c r="J78" s="9"/>
    </row>
    <row r="79" spans="1:10" ht="15.75" x14ac:dyDescent="0.25">
      <c r="A79" s="42">
        <f t="shared" si="1"/>
        <v>40</v>
      </c>
      <c r="B79" s="26" t="s">
        <v>88</v>
      </c>
      <c r="C79" s="18">
        <v>1</v>
      </c>
      <c r="D79" s="127"/>
      <c r="E79" s="6"/>
      <c r="F79" s="7"/>
      <c r="G79" s="8"/>
      <c r="H79" s="8"/>
      <c r="I79" s="8"/>
      <c r="J79" s="9"/>
    </row>
    <row r="80" spans="1:10" ht="15.75" x14ac:dyDescent="0.25">
      <c r="A80" s="42">
        <f t="shared" si="1"/>
        <v>41</v>
      </c>
      <c r="B80" s="26" t="s">
        <v>89</v>
      </c>
      <c r="C80" s="18">
        <v>1</v>
      </c>
      <c r="D80" s="127"/>
      <c r="E80" s="6"/>
      <c r="F80" s="7"/>
      <c r="G80" s="8"/>
      <c r="H80" s="8"/>
      <c r="I80" s="8"/>
      <c r="J80" s="9"/>
    </row>
    <row r="81" spans="1:10" ht="15.75" x14ac:dyDescent="0.25">
      <c r="A81" s="42">
        <f t="shared" si="1"/>
        <v>42</v>
      </c>
      <c r="B81" s="26" t="s">
        <v>10</v>
      </c>
      <c r="C81" s="18">
        <v>1</v>
      </c>
      <c r="D81" s="127"/>
      <c r="E81" s="6"/>
      <c r="F81" s="7"/>
      <c r="G81" s="8"/>
      <c r="H81" s="8"/>
      <c r="I81" s="8"/>
      <c r="J81" s="9"/>
    </row>
    <row r="82" spans="1:10" ht="45" customHeight="1" x14ac:dyDescent="0.25">
      <c r="A82" s="42">
        <f t="shared" si="1"/>
        <v>43</v>
      </c>
      <c r="B82" s="26" t="s">
        <v>129</v>
      </c>
      <c r="C82" s="18">
        <v>1</v>
      </c>
      <c r="D82" s="127"/>
      <c r="E82" s="6"/>
      <c r="F82" s="14"/>
      <c r="G82" s="8"/>
      <c r="H82" s="8"/>
      <c r="I82" s="8"/>
      <c r="J82" s="9"/>
    </row>
    <row r="83" spans="1:10" ht="32.25" customHeight="1" x14ac:dyDescent="0.25">
      <c r="A83" s="42">
        <f t="shared" si="1"/>
        <v>44</v>
      </c>
      <c r="B83" s="26" t="s">
        <v>116</v>
      </c>
      <c r="C83" s="18">
        <v>1</v>
      </c>
      <c r="D83" s="127"/>
      <c r="E83" s="6"/>
      <c r="F83" s="14"/>
      <c r="G83" s="8"/>
      <c r="H83" s="8"/>
      <c r="I83" s="8"/>
      <c r="J83" s="9"/>
    </row>
    <row r="84" spans="1:10" ht="15.75" customHeight="1" x14ac:dyDescent="0.25">
      <c r="A84" s="42">
        <f t="shared" si="1"/>
        <v>45</v>
      </c>
      <c r="B84" s="26" t="s">
        <v>11</v>
      </c>
      <c r="C84" s="18">
        <v>1</v>
      </c>
      <c r="D84" s="127"/>
      <c r="E84" s="6"/>
      <c r="F84" s="14"/>
      <c r="G84" s="8"/>
      <c r="H84" s="8"/>
      <c r="I84" s="8"/>
      <c r="J84" s="9"/>
    </row>
    <row r="85" spans="1:10" ht="16.5" customHeight="1" x14ac:dyDescent="0.25">
      <c r="A85" s="42">
        <v>46</v>
      </c>
      <c r="B85" s="26" t="s">
        <v>91</v>
      </c>
      <c r="C85" s="18">
        <v>1</v>
      </c>
      <c r="D85" s="127"/>
      <c r="E85" s="6"/>
      <c r="F85" s="14"/>
      <c r="G85" s="8"/>
      <c r="H85" s="8"/>
      <c r="I85" s="8"/>
      <c r="J85" s="9"/>
    </row>
    <row r="86" spans="1:10" ht="15.75" customHeight="1" x14ac:dyDescent="0.25">
      <c r="A86" s="42">
        <v>47</v>
      </c>
      <c r="B86" s="26" t="s">
        <v>9</v>
      </c>
      <c r="C86" s="18"/>
      <c r="D86" s="127"/>
      <c r="E86" s="6"/>
      <c r="F86" s="14"/>
      <c r="G86" s="8"/>
      <c r="H86" s="8"/>
      <c r="I86" s="8"/>
      <c r="J86" s="9"/>
    </row>
    <row r="87" spans="1:10" ht="15.75" customHeight="1" thickBot="1" x14ac:dyDescent="0.3">
      <c r="A87" s="43">
        <f t="shared" si="1"/>
        <v>48</v>
      </c>
      <c r="B87" s="34" t="s">
        <v>9</v>
      </c>
      <c r="C87" s="20"/>
      <c r="D87" s="128"/>
      <c r="E87" s="6"/>
      <c r="F87" s="14"/>
      <c r="G87" s="8"/>
      <c r="H87" s="8"/>
      <c r="I87" s="8"/>
      <c r="J87" s="9"/>
    </row>
    <row r="88" spans="1:10" ht="16.5" thickBot="1" x14ac:dyDescent="0.3">
      <c r="A88" s="15"/>
      <c r="B88" s="15"/>
      <c r="C88" s="15"/>
      <c r="D88" s="47"/>
      <c r="E88" s="6"/>
      <c r="F88" s="7"/>
      <c r="G88" s="8"/>
      <c r="H88" s="8"/>
      <c r="I88" s="8"/>
      <c r="J88" s="9"/>
    </row>
    <row r="89" spans="1:10" ht="15.75" x14ac:dyDescent="0.25">
      <c r="A89" s="179"/>
      <c r="B89" s="180" t="s">
        <v>1</v>
      </c>
      <c r="C89" s="16" t="s">
        <v>2</v>
      </c>
      <c r="D89" s="126" t="s">
        <v>3</v>
      </c>
      <c r="E89" s="6"/>
      <c r="F89" s="108" t="s">
        <v>97</v>
      </c>
      <c r="G89" s="8"/>
      <c r="H89" s="8"/>
      <c r="I89" s="8"/>
      <c r="J89" s="9"/>
    </row>
    <row r="90" spans="1:10" ht="30" customHeight="1" thickBot="1" x14ac:dyDescent="0.3">
      <c r="A90" s="181">
        <v>49</v>
      </c>
      <c r="B90" s="182" t="s">
        <v>117</v>
      </c>
      <c r="C90" s="18">
        <v>1</v>
      </c>
      <c r="D90" s="127"/>
      <c r="E90" s="6"/>
      <c r="F90" s="108" t="s">
        <v>98</v>
      </c>
      <c r="G90" s="8"/>
      <c r="H90" s="8"/>
      <c r="I90" s="8"/>
      <c r="J90" s="9"/>
    </row>
    <row r="91" spans="1:10" ht="31.5" customHeight="1" x14ac:dyDescent="0.25">
      <c r="A91" s="181">
        <f>A90+1</f>
        <v>50</v>
      </c>
      <c r="B91" s="182" t="s">
        <v>118</v>
      </c>
      <c r="C91" s="18">
        <v>1</v>
      </c>
      <c r="D91" s="127"/>
      <c r="E91" s="6"/>
      <c r="F91" s="192">
        <f>SUMPRODUCT(C90:C97,D90:D97)/SUM(C90:C97)*10/4</f>
        <v>0</v>
      </c>
      <c r="G91" s="8"/>
      <c r="H91" s="8"/>
      <c r="I91" s="8"/>
      <c r="J91" s="9"/>
    </row>
    <row r="92" spans="1:10" ht="30.75" customHeight="1" thickBot="1" x14ac:dyDescent="0.3">
      <c r="A92" s="181">
        <f t="shared" ref="A92:A97" si="2">A91+1</f>
        <v>51</v>
      </c>
      <c r="B92" s="182" t="s">
        <v>119</v>
      </c>
      <c r="C92" s="18">
        <v>1</v>
      </c>
      <c r="D92" s="127"/>
      <c r="E92" s="6"/>
      <c r="F92" s="194"/>
      <c r="G92" s="8"/>
      <c r="H92" s="8"/>
      <c r="I92" s="8"/>
      <c r="J92" s="9"/>
    </row>
    <row r="93" spans="1:10" ht="45.75" customHeight="1" x14ac:dyDescent="0.25">
      <c r="A93" s="181">
        <f t="shared" si="2"/>
        <v>52</v>
      </c>
      <c r="B93" s="182" t="s">
        <v>120</v>
      </c>
      <c r="C93" s="18">
        <v>1</v>
      </c>
      <c r="D93" s="127"/>
      <c r="E93" s="6"/>
      <c r="F93" s="7"/>
      <c r="G93" s="8"/>
      <c r="H93" s="8"/>
      <c r="I93" s="8"/>
      <c r="J93" s="9"/>
    </row>
    <row r="94" spans="1:10" ht="45.75" customHeight="1" x14ac:dyDescent="0.25">
      <c r="A94" s="181">
        <f t="shared" si="2"/>
        <v>53</v>
      </c>
      <c r="B94" s="182" t="s">
        <v>12</v>
      </c>
      <c r="C94" s="18">
        <v>1</v>
      </c>
      <c r="D94" s="127"/>
      <c r="E94" s="6"/>
      <c r="F94" s="12"/>
      <c r="G94" s="8"/>
      <c r="H94" s="8"/>
      <c r="I94" s="8"/>
      <c r="J94" s="9"/>
    </row>
    <row r="95" spans="1:10" ht="31.5" customHeight="1" x14ac:dyDescent="0.25">
      <c r="A95" s="181">
        <f t="shared" si="2"/>
        <v>54</v>
      </c>
      <c r="B95" s="182" t="s">
        <v>92</v>
      </c>
      <c r="C95" s="18">
        <v>1</v>
      </c>
      <c r="D95" s="127"/>
      <c r="E95" s="6"/>
      <c r="F95" s="12"/>
      <c r="G95" s="8"/>
      <c r="H95" s="8"/>
      <c r="I95" s="8"/>
      <c r="J95" s="9"/>
    </row>
    <row r="96" spans="1:10" ht="15.75" customHeight="1" x14ac:dyDescent="0.25">
      <c r="A96" s="181">
        <f t="shared" si="2"/>
        <v>55</v>
      </c>
      <c r="B96" s="182" t="s">
        <v>9</v>
      </c>
      <c r="C96" s="18"/>
      <c r="D96" s="127"/>
      <c r="E96" s="6"/>
      <c r="F96" s="12"/>
      <c r="G96" s="8"/>
      <c r="H96" s="8"/>
      <c r="I96" s="8"/>
      <c r="J96" s="9"/>
    </row>
    <row r="97" spans="1:10" ht="15.75" customHeight="1" thickBot="1" x14ac:dyDescent="0.3">
      <c r="A97" s="183">
        <f t="shared" si="2"/>
        <v>56</v>
      </c>
      <c r="B97" s="184" t="s">
        <v>9</v>
      </c>
      <c r="C97" s="20"/>
      <c r="D97" s="128"/>
      <c r="E97" s="6"/>
      <c r="F97" s="12"/>
      <c r="G97" s="8"/>
      <c r="H97" s="8"/>
      <c r="I97" s="8"/>
      <c r="J97" s="9"/>
    </row>
    <row r="98" spans="1:10" ht="15.75" thickBot="1" x14ac:dyDescent="0.3">
      <c r="A98" s="15"/>
      <c r="B98" s="15"/>
      <c r="C98" s="15"/>
      <c r="D98" s="47"/>
      <c r="E98" s="8"/>
      <c r="F98" s="13"/>
      <c r="G98" s="8"/>
      <c r="H98" s="8"/>
      <c r="I98" s="8"/>
      <c r="J98" s="9"/>
    </row>
    <row r="99" spans="1:10" ht="16.5" thickBot="1" x14ac:dyDescent="0.3">
      <c r="A99" s="44"/>
      <c r="B99" s="45" t="s">
        <v>121</v>
      </c>
      <c r="C99" s="46"/>
      <c r="D99" s="47"/>
      <c r="E99" s="6"/>
      <c r="F99" s="7"/>
      <c r="G99" s="8"/>
      <c r="H99" s="8"/>
      <c r="I99" s="8"/>
      <c r="J99" s="9"/>
    </row>
    <row r="100" spans="1:10" ht="16.5" thickBot="1" x14ac:dyDescent="0.3">
      <c r="A100" s="102"/>
      <c r="B100" s="103" t="s">
        <v>7</v>
      </c>
      <c r="C100" s="16" t="s">
        <v>2</v>
      </c>
      <c r="D100" s="126" t="s">
        <v>3</v>
      </c>
      <c r="E100" s="6"/>
      <c r="F100" s="108" t="s">
        <v>43</v>
      </c>
      <c r="G100" s="8"/>
      <c r="H100" s="8"/>
      <c r="I100" s="8"/>
      <c r="J100" s="9"/>
    </row>
    <row r="101" spans="1:10" ht="31.5" customHeight="1" x14ac:dyDescent="0.25">
      <c r="A101" s="104">
        <v>57</v>
      </c>
      <c r="B101" s="105" t="s">
        <v>13</v>
      </c>
      <c r="C101" s="18">
        <v>1</v>
      </c>
      <c r="D101" s="127"/>
      <c r="E101" s="6"/>
      <c r="F101" s="192">
        <f>SUMPRODUCT(C101:C120,D101:D120)/SUM(C101:C120)*10/4</f>
        <v>0</v>
      </c>
      <c r="G101" s="8"/>
      <c r="H101" s="8"/>
      <c r="I101" s="8"/>
      <c r="J101" s="9"/>
    </row>
    <row r="102" spans="1:10" ht="16.5" customHeight="1" x14ac:dyDescent="0.25">
      <c r="A102" s="104">
        <f>A101+1</f>
        <v>58</v>
      </c>
      <c r="B102" s="105" t="s">
        <v>54</v>
      </c>
      <c r="C102" s="18">
        <v>1</v>
      </c>
      <c r="D102" s="127"/>
      <c r="E102" s="6"/>
      <c r="F102" s="193"/>
      <c r="G102" s="8"/>
      <c r="H102" s="8"/>
      <c r="I102" s="8"/>
      <c r="J102" s="9"/>
    </row>
    <row r="103" spans="1:10" ht="15.75" customHeight="1" thickBot="1" x14ac:dyDescent="0.3">
      <c r="A103" s="104">
        <f t="shared" ref="A103:A118" si="3">A102+1</f>
        <v>59</v>
      </c>
      <c r="B103" s="105" t="s">
        <v>14</v>
      </c>
      <c r="C103" s="18">
        <v>1</v>
      </c>
      <c r="D103" s="127"/>
      <c r="E103" s="6"/>
      <c r="F103" s="194"/>
      <c r="G103" s="8"/>
      <c r="H103" s="8"/>
      <c r="I103" s="8"/>
      <c r="J103" s="9"/>
    </row>
    <row r="104" spans="1:10" ht="15.75" customHeight="1" x14ac:dyDescent="0.25">
      <c r="A104" s="104">
        <v>60</v>
      </c>
      <c r="B104" s="105" t="s">
        <v>93</v>
      </c>
      <c r="C104" s="18">
        <v>1</v>
      </c>
      <c r="D104" s="127"/>
      <c r="E104" s="6"/>
      <c r="F104" s="51"/>
      <c r="G104" s="8"/>
      <c r="H104" s="8"/>
      <c r="I104" s="8"/>
      <c r="J104" s="9"/>
    </row>
    <row r="105" spans="1:10" ht="31.5" customHeight="1" x14ac:dyDescent="0.25">
      <c r="A105" s="104">
        <v>61</v>
      </c>
      <c r="B105" s="105" t="s">
        <v>51</v>
      </c>
      <c r="C105" s="18">
        <v>1</v>
      </c>
      <c r="D105" s="127"/>
      <c r="E105" s="6"/>
      <c r="F105" s="7"/>
      <c r="G105" s="8"/>
      <c r="H105" s="8"/>
      <c r="I105" s="8"/>
      <c r="J105" s="9"/>
    </row>
    <row r="106" spans="1:10" ht="15.75" x14ac:dyDescent="0.25">
      <c r="A106" s="104">
        <f t="shared" si="3"/>
        <v>62</v>
      </c>
      <c r="B106" s="105" t="s">
        <v>15</v>
      </c>
      <c r="C106" s="18">
        <v>1</v>
      </c>
      <c r="D106" s="127"/>
      <c r="E106" s="6"/>
      <c r="F106" s="7"/>
      <c r="G106" s="8"/>
      <c r="H106" s="8"/>
      <c r="I106" s="8"/>
      <c r="J106" s="9"/>
    </row>
    <row r="107" spans="1:10" ht="31.5" customHeight="1" x14ac:dyDescent="0.25">
      <c r="A107" s="104">
        <f t="shared" si="3"/>
        <v>63</v>
      </c>
      <c r="B107" s="105" t="s">
        <v>122</v>
      </c>
      <c r="C107" s="18">
        <v>1</v>
      </c>
      <c r="D107" s="127"/>
      <c r="E107" s="6"/>
      <c r="F107" s="7"/>
      <c r="G107" s="8"/>
      <c r="H107" s="8"/>
      <c r="I107" s="8"/>
      <c r="J107" s="9"/>
    </row>
    <row r="108" spans="1:10" ht="31.5" customHeight="1" x14ac:dyDescent="0.25">
      <c r="A108" s="104">
        <f t="shared" si="3"/>
        <v>64</v>
      </c>
      <c r="B108" s="105" t="s">
        <v>123</v>
      </c>
      <c r="C108" s="18">
        <v>1</v>
      </c>
      <c r="D108" s="127"/>
      <c r="E108" s="6"/>
      <c r="F108" s="7"/>
      <c r="G108" s="8"/>
      <c r="H108" s="8"/>
      <c r="I108" s="8"/>
      <c r="J108" s="9"/>
    </row>
    <row r="109" spans="1:10" ht="31.5" customHeight="1" x14ac:dyDescent="0.25">
      <c r="A109" s="104">
        <f t="shared" si="3"/>
        <v>65</v>
      </c>
      <c r="B109" s="105" t="s">
        <v>124</v>
      </c>
      <c r="C109" s="18">
        <v>1</v>
      </c>
      <c r="D109" s="127"/>
      <c r="E109" s="6"/>
      <c r="F109" s="7"/>
      <c r="G109" s="8"/>
      <c r="H109" s="8"/>
      <c r="I109" s="8"/>
      <c r="J109" s="9"/>
    </row>
    <row r="110" spans="1:10" ht="15.75" x14ac:dyDescent="0.25">
      <c r="A110" s="104">
        <f t="shared" si="3"/>
        <v>66</v>
      </c>
      <c r="B110" s="105" t="s">
        <v>56</v>
      </c>
      <c r="C110" s="18">
        <v>1</v>
      </c>
      <c r="D110" s="127"/>
      <c r="E110" s="6"/>
      <c r="F110" s="7"/>
      <c r="G110" s="8"/>
      <c r="H110" s="8"/>
      <c r="I110" s="8"/>
      <c r="J110" s="9"/>
    </row>
    <row r="111" spans="1:10" ht="15.75" x14ac:dyDescent="0.25">
      <c r="A111" s="104">
        <v>67</v>
      </c>
      <c r="B111" s="105" t="s">
        <v>55</v>
      </c>
      <c r="C111" s="18">
        <v>1</v>
      </c>
      <c r="D111" s="127"/>
      <c r="E111" s="6"/>
      <c r="F111" s="7"/>
      <c r="G111" s="8"/>
      <c r="H111" s="8"/>
      <c r="I111" s="8"/>
      <c r="J111" s="9"/>
    </row>
    <row r="112" spans="1:10" ht="30" customHeight="1" x14ac:dyDescent="0.25">
      <c r="A112" s="104">
        <v>68</v>
      </c>
      <c r="B112" s="105" t="s">
        <v>48</v>
      </c>
      <c r="C112" s="18">
        <v>1</v>
      </c>
      <c r="D112" s="127"/>
      <c r="E112" s="6"/>
      <c r="F112" s="7"/>
      <c r="G112" s="8"/>
      <c r="H112" s="8"/>
      <c r="I112" s="8"/>
      <c r="J112" s="9"/>
    </row>
    <row r="113" spans="1:10" ht="30.75" customHeight="1" x14ac:dyDescent="0.25">
      <c r="A113" s="104">
        <f t="shared" si="3"/>
        <v>69</v>
      </c>
      <c r="B113" s="105" t="s">
        <v>16</v>
      </c>
      <c r="C113" s="18">
        <v>1</v>
      </c>
      <c r="D113" s="127"/>
      <c r="E113" s="6"/>
      <c r="F113" s="7"/>
      <c r="G113" s="8"/>
      <c r="H113" s="8"/>
      <c r="I113" s="8"/>
      <c r="J113" s="9"/>
    </row>
    <row r="114" spans="1:10" ht="15.75" x14ac:dyDescent="0.25">
      <c r="A114" s="104">
        <f t="shared" si="3"/>
        <v>70</v>
      </c>
      <c r="B114" s="105" t="s">
        <v>17</v>
      </c>
      <c r="C114" s="18">
        <v>1</v>
      </c>
      <c r="D114" s="127"/>
      <c r="E114" s="6"/>
      <c r="F114" s="7"/>
      <c r="G114" s="8"/>
      <c r="H114" s="8"/>
      <c r="I114" s="8"/>
      <c r="J114" s="9"/>
    </row>
    <row r="115" spans="1:10" ht="15.75" x14ac:dyDescent="0.25">
      <c r="A115" s="104">
        <f t="shared" si="3"/>
        <v>71</v>
      </c>
      <c r="B115" s="105" t="s">
        <v>57</v>
      </c>
      <c r="C115" s="18">
        <v>1</v>
      </c>
      <c r="D115" s="127"/>
      <c r="E115" s="6"/>
      <c r="F115" s="7"/>
      <c r="G115" s="8"/>
      <c r="H115" s="8"/>
      <c r="I115" s="8"/>
      <c r="J115" s="9"/>
    </row>
    <row r="116" spans="1:10" ht="15.75" customHeight="1" x14ac:dyDescent="0.25">
      <c r="A116" s="104">
        <f t="shared" si="3"/>
        <v>72</v>
      </c>
      <c r="B116" s="105" t="s">
        <v>18</v>
      </c>
      <c r="C116" s="18">
        <v>1</v>
      </c>
      <c r="D116" s="127"/>
      <c r="E116" s="6"/>
      <c r="F116" s="7"/>
      <c r="G116" s="8"/>
      <c r="H116" s="8"/>
      <c r="I116" s="8"/>
      <c r="J116" s="9"/>
    </row>
    <row r="117" spans="1:10" ht="15.75" x14ac:dyDescent="0.25">
      <c r="A117" s="104">
        <f t="shared" si="3"/>
        <v>73</v>
      </c>
      <c r="B117" s="105" t="s">
        <v>19</v>
      </c>
      <c r="C117" s="18">
        <v>1</v>
      </c>
      <c r="D117" s="127"/>
      <c r="E117" s="6"/>
      <c r="F117" s="7"/>
      <c r="G117" s="8"/>
      <c r="H117" s="8"/>
      <c r="I117" s="8"/>
      <c r="J117" s="9"/>
    </row>
    <row r="118" spans="1:10" ht="15.75" x14ac:dyDescent="0.25">
      <c r="A118" s="104">
        <f t="shared" si="3"/>
        <v>74</v>
      </c>
      <c r="B118" s="105" t="s">
        <v>49</v>
      </c>
      <c r="C118" s="18">
        <v>1</v>
      </c>
      <c r="D118" s="127"/>
      <c r="E118" s="6"/>
      <c r="F118" s="7"/>
      <c r="G118" s="8"/>
      <c r="H118" s="8"/>
      <c r="I118" s="8"/>
      <c r="J118" s="9"/>
    </row>
    <row r="119" spans="1:10" ht="15.75" x14ac:dyDescent="0.25">
      <c r="A119" s="104">
        <v>75</v>
      </c>
      <c r="B119" s="105" t="s">
        <v>9</v>
      </c>
      <c r="C119" s="48"/>
      <c r="D119" s="130"/>
      <c r="E119" s="6"/>
      <c r="F119" s="7"/>
      <c r="G119" s="8"/>
      <c r="H119" s="8"/>
      <c r="I119" s="8"/>
      <c r="J119" s="9"/>
    </row>
    <row r="120" spans="1:10" ht="15.75" customHeight="1" thickBot="1" x14ac:dyDescent="0.3">
      <c r="A120" s="106">
        <v>76</v>
      </c>
      <c r="B120" s="107" t="s">
        <v>9</v>
      </c>
      <c r="C120" s="20"/>
      <c r="D120" s="128"/>
      <c r="E120" s="6"/>
      <c r="F120" s="7"/>
      <c r="G120" s="8"/>
      <c r="H120" s="8"/>
      <c r="I120" s="8"/>
      <c r="J120" s="9"/>
    </row>
    <row r="121" spans="1:10" ht="16.5" thickBot="1" x14ac:dyDescent="0.3">
      <c r="A121" s="15"/>
      <c r="B121" s="15"/>
      <c r="C121" s="15"/>
      <c r="D121" s="47"/>
      <c r="E121" s="6"/>
      <c r="F121" s="7"/>
      <c r="G121" s="8"/>
      <c r="H121" s="8"/>
      <c r="I121" s="8"/>
      <c r="J121" s="9"/>
    </row>
    <row r="122" spans="1:10" ht="16.5" thickBot="1" x14ac:dyDescent="0.3">
      <c r="A122" s="35"/>
      <c r="B122" s="31" t="s">
        <v>8</v>
      </c>
      <c r="C122" s="16" t="s">
        <v>2</v>
      </c>
      <c r="D122" s="126" t="s">
        <v>3</v>
      </c>
      <c r="E122" s="6"/>
      <c r="F122" s="108" t="s">
        <v>44</v>
      </c>
      <c r="G122" s="8"/>
      <c r="H122" s="8"/>
      <c r="I122" s="8"/>
      <c r="J122" s="9"/>
    </row>
    <row r="123" spans="1:10" ht="31.5" customHeight="1" x14ac:dyDescent="0.25">
      <c r="A123" s="36">
        <v>77</v>
      </c>
      <c r="B123" s="25" t="s">
        <v>58</v>
      </c>
      <c r="C123" s="18">
        <v>1</v>
      </c>
      <c r="D123" s="127"/>
      <c r="E123" s="6"/>
      <c r="F123" s="192">
        <f>SUMPRODUCT(C123:C132,D123:D132)/SUM(C123:C132)*10/4</f>
        <v>0</v>
      </c>
      <c r="G123" s="8"/>
      <c r="H123" s="8"/>
      <c r="I123" s="8"/>
      <c r="J123" s="9"/>
    </row>
    <row r="124" spans="1:10" ht="15.75" x14ac:dyDescent="0.25">
      <c r="A124" s="36">
        <v>78</v>
      </c>
      <c r="B124" s="25" t="s">
        <v>59</v>
      </c>
      <c r="C124" s="18">
        <v>1</v>
      </c>
      <c r="D124" s="127"/>
      <c r="E124" s="6"/>
      <c r="F124" s="193"/>
      <c r="G124" s="8"/>
      <c r="H124" s="8"/>
      <c r="I124" s="8"/>
      <c r="J124" s="9"/>
    </row>
    <row r="125" spans="1:10" ht="46.5" customHeight="1" x14ac:dyDescent="0.25">
      <c r="A125" s="36">
        <v>79</v>
      </c>
      <c r="B125" s="25" t="s">
        <v>20</v>
      </c>
      <c r="C125" s="18">
        <v>1</v>
      </c>
      <c r="D125" s="127"/>
      <c r="E125" s="6"/>
      <c r="F125" s="193"/>
      <c r="G125" s="8"/>
      <c r="H125" s="8"/>
      <c r="I125" s="8"/>
      <c r="J125" s="9"/>
    </row>
    <row r="126" spans="1:10" ht="30" customHeight="1" thickBot="1" x14ac:dyDescent="0.3">
      <c r="A126" s="36">
        <f t="shared" ref="A126:A132" si="4">A125+1</f>
        <v>80</v>
      </c>
      <c r="B126" s="25" t="s">
        <v>21</v>
      </c>
      <c r="C126" s="18">
        <v>1</v>
      </c>
      <c r="D126" s="127"/>
      <c r="E126" s="6"/>
      <c r="F126" s="194"/>
      <c r="G126" s="8"/>
      <c r="H126" s="8"/>
      <c r="I126" s="8"/>
      <c r="J126" s="9"/>
    </row>
    <row r="127" spans="1:10" ht="31.5" customHeight="1" x14ac:dyDescent="0.25">
      <c r="A127" s="36">
        <f t="shared" si="4"/>
        <v>81</v>
      </c>
      <c r="B127" s="25" t="s">
        <v>125</v>
      </c>
      <c r="C127" s="18">
        <v>1</v>
      </c>
      <c r="D127" s="127"/>
      <c r="E127" s="6"/>
      <c r="F127" s="7"/>
      <c r="G127" s="8"/>
      <c r="H127" s="8"/>
      <c r="I127" s="8"/>
      <c r="J127" s="9"/>
    </row>
    <row r="128" spans="1:10" ht="31.5" customHeight="1" x14ac:dyDescent="0.25">
      <c r="A128" s="36">
        <f t="shared" si="4"/>
        <v>82</v>
      </c>
      <c r="B128" s="25" t="s">
        <v>126</v>
      </c>
      <c r="C128" s="18">
        <v>1</v>
      </c>
      <c r="D128" s="127"/>
      <c r="E128" s="6"/>
      <c r="F128" s="7"/>
      <c r="G128" s="8"/>
      <c r="H128" s="8"/>
      <c r="I128" s="8"/>
      <c r="J128" s="9"/>
    </row>
    <row r="129" spans="1:10" ht="31.5" customHeight="1" x14ac:dyDescent="0.25">
      <c r="A129" s="36">
        <f t="shared" si="4"/>
        <v>83</v>
      </c>
      <c r="B129" s="25" t="s">
        <v>127</v>
      </c>
      <c r="C129" s="18">
        <v>1</v>
      </c>
      <c r="D129" s="127"/>
      <c r="E129" s="6"/>
      <c r="F129" s="7"/>
      <c r="G129" s="8"/>
      <c r="H129" s="8"/>
      <c r="I129" s="8"/>
      <c r="J129" s="9"/>
    </row>
    <row r="130" spans="1:10" ht="30.75" customHeight="1" x14ac:dyDescent="0.25">
      <c r="A130" s="36">
        <f t="shared" si="4"/>
        <v>84</v>
      </c>
      <c r="B130" s="25" t="s">
        <v>128</v>
      </c>
      <c r="C130" s="18">
        <v>1</v>
      </c>
      <c r="D130" s="127"/>
      <c r="E130" s="6"/>
      <c r="F130" s="7"/>
      <c r="G130" s="8"/>
      <c r="H130" s="8"/>
      <c r="I130" s="8"/>
      <c r="J130" s="9"/>
    </row>
    <row r="131" spans="1:10" ht="15.75" customHeight="1" x14ac:dyDescent="0.25">
      <c r="A131" s="36">
        <f t="shared" si="4"/>
        <v>85</v>
      </c>
      <c r="B131" s="25" t="s">
        <v>9</v>
      </c>
      <c r="C131" s="18"/>
      <c r="D131" s="127"/>
      <c r="E131" s="6"/>
      <c r="F131" s="7"/>
      <c r="G131" s="8"/>
      <c r="H131" s="8"/>
      <c r="I131" s="8"/>
      <c r="J131" s="9"/>
    </row>
    <row r="132" spans="1:10" ht="15.75" customHeight="1" thickBot="1" x14ac:dyDescent="0.3">
      <c r="A132" s="37">
        <f t="shared" si="4"/>
        <v>86</v>
      </c>
      <c r="B132" s="28" t="s">
        <v>9</v>
      </c>
      <c r="C132" s="20"/>
      <c r="D132" s="128"/>
      <c r="E132" s="6"/>
      <c r="F132" s="7"/>
      <c r="G132" s="8"/>
      <c r="H132" s="8"/>
      <c r="I132" s="8"/>
      <c r="J132" s="9"/>
    </row>
    <row r="133" spans="1:10" ht="15.75" x14ac:dyDescent="0.25">
      <c r="A133" s="4"/>
      <c r="B133" s="5"/>
      <c r="C133" s="10"/>
      <c r="D133" s="10"/>
      <c r="E133" s="6"/>
      <c r="F133" s="7"/>
      <c r="G133" s="8"/>
      <c r="H133" s="8"/>
      <c r="I133" s="8"/>
      <c r="J133" s="9"/>
    </row>
    <row r="134" spans="1:10" ht="15.75" x14ac:dyDescent="0.25">
      <c r="A134" s="4"/>
      <c r="B134" s="5"/>
      <c r="C134" s="10"/>
      <c r="D134" s="10"/>
      <c r="E134" s="6"/>
      <c r="F134" s="7"/>
      <c r="G134" s="8"/>
      <c r="H134" s="8"/>
      <c r="I134" s="8"/>
      <c r="J134" s="9"/>
    </row>
  </sheetData>
  <mergeCells count="11">
    <mergeCell ref="F76:F78"/>
    <mergeCell ref="F91:F92"/>
    <mergeCell ref="F101:F103"/>
    <mergeCell ref="F123:F126"/>
    <mergeCell ref="F51:F54"/>
    <mergeCell ref="F62:F64"/>
    <mergeCell ref="F1:F3"/>
    <mergeCell ref="F8:F10"/>
    <mergeCell ref="F15:F17"/>
    <mergeCell ref="F19:F21"/>
    <mergeCell ref="F34:F37"/>
  </mergeCells>
  <phoneticPr fontId="14" type="noConversion"/>
  <printOptions gridLines="1"/>
  <pageMargins left="0.70866141732283472" right="0.70866141732283472" top="0.74803149606299213" bottom="0.74803149606299213" header="0.31496062992125984" footer="0.31496062992125984"/>
  <pageSetup paperSize="9" scale="60" fitToHeight="2" orientation="portrait" r:id="rId1"/>
  <headerFooter>
    <oddFooter>&amp;L&amp;A&amp;R&amp;P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3"/>
  <sheetViews>
    <sheetView topLeftCell="B1" zoomScale="98" zoomScaleNormal="98" workbookViewId="0">
      <selection activeCell="D15" sqref="D15"/>
    </sheetView>
  </sheetViews>
  <sheetFormatPr defaultRowHeight="15" x14ac:dyDescent="0.25"/>
  <cols>
    <col min="1" max="1" width="3.140625" style="54" customWidth="1"/>
    <col min="2" max="2" width="53.7109375" style="54" customWidth="1"/>
    <col min="3" max="3" width="1.7109375" style="54" customWidth="1"/>
    <col min="4" max="4" width="9.140625" style="54"/>
    <col min="5" max="5" width="11.85546875" style="61" customWidth="1"/>
    <col min="6" max="6" width="9.140625" style="61"/>
    <col min="7" max="7" width="5.7109375" style="54" customWidth="1"/>
    <col min="8" max="8" width="9.140625" style="54"/>
    <col min="9" max="9" width="10.42578125" style="61" customWidth="1"/>
    <col min="10" max="10" width="9.140625" style="61"/>
    <col min="11" max="11" width="4.28515625" style="54" customWidth="1"/>
    <col min="12" max="12" width="9.140625" style="54"/>
    <col min="13" max="13" width="10.28515625" style="61" customWidth="1"/>
    <col min="14" max="14" width="9.140625" style="61"/>
    <col min="15" max="16" width="9.140625" style="54"/>
    <col min="17" max="17" width="9.5703125" style="61" customWidth="1"/>
    <col min="18" max="18" width="9.140625" style="61"/>
    <col min="19" max="16384" width="9.140625" style="54"/>
  </cols>
  <sheetData>
    <row r="1" spans="1:19" ht="15.75" x14ac:dyDescent="0.25">
      <c r="A1" s="137"/>
      <c r="B1" s="138" t="s">
        <v>105</v>
      </c>
      <c r="C1" s="138"/>
      <c r="D1" s="138"/>
      <c r="E1" s="139"/>
      <c r="F1" s="139"/>
      <c r="G1" s="138"/>
      <c r="H1" s="138"/>
      <c r="I1" s="139"/>
      <c r="J1" s="139"/>
      <c r="K1" s="138"/>
      <c r="L1" s="138"/>
      <c r="M1" s="139"/>
      <c r="N1" s="139"/>
      <c r="O1" s="170"/>
      <c r="P1" s="63"/>
      <c r="Q1" s="62"/>
      <c r="R1" s="62"/>
      <c r="S1" s="63"/>
    </row>
    <row r="2" spans="1:19" ht="15.75" x14ac:dyDescent="0.25">
      <c r="A2" s="140"/>
      <c r="B2" s="141" t="s">
        <v>0</v>
      </c>
      <c r="C2" s="141"/>
      <c r="D2" s="142" t="s">
        <v>101</v>
      </c>
      <c r="E2" s="143"/>
      <c r="F2" s="143"/>
      <c r="G2" s="141"/>
      <c r="H2" s="142" t="s">
        <v>102</v>
      </c>
      <c r="I2" s="143"/>
      <c r="J2" s="143"/>
      <c r="K2" s="141"/>
      <c r="L2" s="142" t="s">
        <v>103</v>
      </c>
      <c r="M2" s="143"/>
      <c r="N2" s="143"/>
      <c r="O2" s="171"/>
      <c r="P2" s="54" t="s">
        <v>106</v>
      </c>
      <c r="Q2" s="62"/>
      <c r="R2" s="62"/>
      <c r="S2" s="63"/>
    </row>
    <row r="3" spans="1:19" ht="15.75" customHeight="1" thickBot="1" x14ac:dyDescent="0.3">
      <c r="A3" s="144"/>
      <c r="B3" s="145"/>
      <c r="C3" s="145"/>
      <c r="D3" s="145"/>
      <c r="E3" s="146"/>
      <c r="F3" s="146"/>
      <c r="G3" s="145"/>
      <c r="H3" s="145"/>
      <c r="I3" s="146"/>
      <c r="J3" s="146"/>
      <c r="K3" s="145"/>
      <c r="L3" s="145"/>
      <c r="M3" s="146"/>
      <c r="N3" s="146"/>
      <c r="O3" s="172"/>
      <c r="P3" s="64"/>
      <c r="Q3" s="65"/>
      <c r="R3" s="65"/>
      <c r="S3" s="64"/>
    </row>
    <row r="4" spans="1:19" ht="15.75" customHeight="1" x14ac:dyDescent="0.25">
      <c r="A4" s="153"/>
      <c r="B4" s="154"/>
      <c r="C4" s="155"/>
      <c r="D4" s="151"/>
      <c r="E4" s="151"/>
      <c r="F4" s="151"/>
      <c r="G4" s="151"/>
      <c r="H4" s="151"/>
      <c r="I4" s="151"/>
      <c r="J4" s="151"/>
      <c r="K4" s="151"/>
      <c r="L4" s="151"/>
      <c r="M4" s="151"/>
      <c r="N4" s="154"/>
      <c r="O4" s="173"/>
      <c r="P4" s="64"/>
      <c r="Q4" s="65"/>
      <c r="R4" s="65"/>
      <c r="S4" s="64"/>
    </row>
    <row r="5" spans="1:19" ht="15.75" customHeight="1" thickBot="1" x14ac:dyDescent="0.3">
      <c r="A5" s="150"/>
      <c r="B5" s="156"/>
      <c r="C5" s="152"/>
      <c r="D5" s="151"/>
      <c r="E5" s="151"/>
      <c r="F5" s="151"/>
      <c r="G5" s="151"/>
      <c r="H5" s="151"/>
      <c r="I5" s="151"/>
      <c r="J5" s="151"/>
      <c r="K5" s="151"/>
      <c r="L5" s="151"/>
      <c r="M5" s="151"/>
      <c r="N5" s="156"/>
      <c r="O5" s="169"/>
      <c r="P5" s="64"/>
      <c r="Q5" s="65"/>
      <c r="R5" s="65"/>
      <c r="S5" s="64"/>
    </row>
    <row r="6" spans="1:19" ht="15.75" customHeight="1" x14ac:dyDescent="0.25">
      <c r="A6" s="150"/>
      <c r="B6" s="156"/>
      <c r="C6" s="156"/>
      <c r="D6" s="151"/>
      <c r="E6" s="199">
        <f>'Methode 1 (Scheikunde)'!F19</f>
        <v>0</v>
      </c>
      <c r="F6" s="164"/>
      <c r="G6" s="151"/>
      <c r="H6" s="151"/>
      <c r="I6" s="199">
        <f>'Methode 2 (Scheikunde)'!F1</f>
        <v>0</v>
      </c>
      <c r="J6" s="164"/>
      <c r="K6" s="151"/>
      <c r="L6" s="151"/>
      <c r="M6" s="199">
        <f>'Methode 3 (Scheikunde)'!F1</f>
        <v>0</v>
      </c>
      <c r="N6" s="168"/>
      <c r="O6" s="169"/>
      <c r="P6" s="63"/>
      <c r="Q6" s="198"/>
      <c r="R6" s="62"/>
      <c r="S6" s="63"/>
    </row>
    <row r="7" spans="1:19" ht="15.75" customHeight="1" x14ac:dyDescent="0.25">
      <c r="A7" s="150"/>
      <c r="B7" s="156"/>
      <c r="C7" s="156"/>
      <c r="D7" s="151"/>
      <c r="E7" s="200"/>
      <c r="F7" s="164"/>
      <c r="G7" s="151"/>
      <c r="H7" s="151"/>
      <c r="I7" s="200"/>
      <c r="J7" s="164"/>
      <c r="K7" s="151"/>
      <c r="L7" s="151"/>
      <c r="M7" s="200"/>
      <c r="N7" s="168"/>
      <c r="O7" s="169"/>
      <c r="P7" s="63"/>
      <c r="Q7" s="198"/>
      <c r="R7" s="62"/>
      <c r="S7" s="63"/>
    </row>
    <row r="8" spans="1:19" ht="16.5" customHeight="1" thickBot="1" x14ac:dyDescent="0.3">
      <c r="A8" s="150"/>
      <c r="B8" s="156"/>
      <c r="C8" s="156"/>
      <c r="D8" s="151"/>
      <c r="E8" s="201"/>
      <c r="F8" s="164"/>
      <c r="G8" s="151"/>
      <c r="H8" s="151"/>
      <c r="I8" s="201"/>
      <c r="J8" s="164"/>
      <c r="K8" s="151"/>
      <c r="L8" s="151"/>
      <c r="M8" s="201"/>
      <c r="N8" s="168"/>
      <c r="O8" s="169"/>
      <c r="P8" s="63"/>
      <c r="Q8" s="198"/>
      <c r="R8" s="62"/>
      <c r="S8" s="63"/>
    </row>
    <row r="9" spans="1:19" ht="32.25" thickBot="1" x14ac:dyDescent="0.3">
      <c r="A9" s="150"/>
      <c r="B9" s="156" t="s">
        <v>25</v>
      </c>
      <c r="C9" s="156"/>
      <c r="D9" s="177"/>
      <c r="E9" s="178"/>
      <c r="F9" s="164"/>
      <c r="G9" s="151"/>
      <c r="H9" s="177"/>
      <c r="I9" s="178"/>
      <c r="J9" s="164"/>
      <c r="K9" s="151"/>
      <c r="L9" s="177"/>
      <c r="M9" s="178"/>
      <c r="N9" s="168"/>
      <c r="O9" s="169"/>
      <c r="P9" s="68"/>
      <c r="Q9" s="69"/>
      <c r="R9" s="62"/>
      <c r="S9" s="63"/>
    </row>
    <row r="10" spans="1:19" ht="16.5" thickBot="1" x14ac:dyDescent="0.3">
      <c r="A10" s="150"/>
      <c r="B10" s="156" t="s">
        <v>31</v>
      </c>
      <c r="C10" s="156"/>
      <c r="D10" s="55" t="str">
        <f>'Methode 1 (Scheikunde)'!C8</f>
        <v>G</v>
      </c>
      <c r="E10" s="56" t="str">
        <f>'Methode 1 (Scheikunde)'!D8</f>
        <v>C</v>
      </c>
      <c r="F10" s="136">
        <f>'Methode 1 (Scheikunde)'!F8</f>
        <v>0</v>
      </c>
      <c r="G10" s="151"/>
      <c r="H10" s="55" t="str">
        <f>'Methode 2 (Scheikunde)'!C8</f>
        <v>G</v>
      </c>
      <c r="I10" s="56" t="str">
        <f>'Methode 2 (Scheikunde)'!D8</f>
        <v>C</v>
      </c>
      <c r="J10" s="136">
        <f>'Methode 2 (Scheikunde)'!F8</f>
        <v>0</v>
      </c>
      <c r="K10" s="151"/>
      <c r="L10" s="55" t="str">
        <f>'Methode 3 (Scheikunde)'!C8</f>
        <v>G</v>
      </c>
      <c r="M10" s="56" t="str">
        <f>'Methode 3 (Scheikunde)'!D8</f>
        <v>C</v>
      </c>
      <c r="N10" s="136">
        <f>'Methode 3 (Scheikunde)'!F8</f>
        <v>0</v>
      </c>
      <c r="O10" s="174"/>
      <c r="P10" s="70"/>
      <c r="Q10" s="71"/>
      <c r="R10" s="72"/>
      <c r="S10" s="63"/>
    </row>
    <row r="11" spans="1:19" ht="15.75" x14ac:dyDescent="0.25">
      <c r="A11" s="150"/>
      <c r="B11" s="157" t="s">
        <v>28</v>
      </c>
      <c r="C11" s="157"/>
      <c r="D11" s="57">
        <f>'Methode 1 (Scheikunde)'!C9</f>
        <v>1</v>
      </c>
      <c r="E11" s="58">
        <f>'Methode 1 (Scheikunde)'!D9</f>
        <v>0</v>
      </c>
      <c r="F11" s="164"/>
      <c r="G11" s="151"/>
      <c r="H11" s="57">
        <f>'Methode 2 (Scheikunde)'!C9</f>
        <v>1</v>
      </c>
      <c r="I11" s="58">
        <f>'Methode 2 (Scheikunde)'!D9</f>
        <v>0</v>
      </c>
      <c r="J11" s="164"/>
      <c r="K11" s="151"/>
      <c r="L11" s="57">
        <f>'Methode 3 (Scheikunde)'!C9</f>
        <v>1</v>
      </c>
      <c r="M11" s="58">
        <f>'Methode 3 (Scheikunde)'!D9</f>
        <v>0</v>
      </c>
      <c r="N11" s="175"/>
      <c r="O11" s="169"/>
      <c r="P11" s="66"/>
      <c r="Q11" s="72"/>
      <c r="R11" s="62"/>
      <c r="S11" s="63"/>
    </row>
    <row r="12" spans="1:19" ht="15.75" x14ac:dyDescent="0.25">
      <c r="A12" s="150"/>
      <c r="B12" s="157" t="s">
        <v>104</v>
      </c>
      <c r="C12" s="157"/>
      <c r="D12" s="57">
        <f>'Methode 1 (Scheikunde)'!C10</f>
        <v>1</v>
      </c>
      <c r="E12" s="58">
        <f>'Methode 1 (Scheikunde)'!D10</f>
        <v>0</v>
      </c>
      <c r="F12" s="164"/>
      <c r="G12" s="151"/>
      <c r="H12" s="57">
        <f>'Methode 2 (Scheikunde)'!C10</f>
        <v>1</v>
      </c>
      <c r="I12" s="58">
        <f>'Methode 2 (Scheikunde)'!D10</f>
        <v>0</v>
      </c>
      <c r="J12" s="164"/>
      <c r="K12" s="151"/>
      <c r="L12" s="57">
        <f>'Methode 3 (Scheikunde)'!C10</f>
        <v>1</v>
      </c>
      <c r="M12" s="58">
        <f>'Methode 3 (Scheikunde)'!D10</f>
        <v>0</v>
      </c>
      <c r="N12" s="175"/>
      <c r="O12" s="169"/>
      <c r="P12" s="66"/>
      <c r="Q12" s="72"/>
      <c r="R12" s="62"/>
      <c r="S12" s="63"/>
    </row>
    <row r="13" spans="1:19" ht="15.75" x14ac:dyDescent="0.25">
      <c r="A13" s="150"/>
      <c r="B13" s="157" t="s">
        <v>6</v>
      </c>
      <c r="C13" s="157"/>
      <c r="D13" s="57">
        <f>'Methode 1 (Scheikunde)'!C11</f>
        <v>1</v>
      </c>
      <c r="E13" s="58">
        <f>'Methode 1 (Scheikunde)'!D11</f>
        <v>0</v>
      </c>
      <c r="F13" s="164"/>
      <c r="G13" s="151"/>
      <c r="H13" s="57">
        <f>'Methode 2 (Scheikunde)'!C11</f>
        <v>1</v>
      </c>
      <c r="I13" s="58">
        <f>'Methode 2 (Scheikunde)'!D11</f>
        <v>0</v>
      </c>
      <c r="J13" s="164"/>
      <c r="K13" s="151"/>
      <c r="L13" s="57">
        <f>'Methode 3 (Scheikunde)'!C11</f>
        <v>1</v>
      </c>
      <c r="M13" s="58">
        <f>'Methode 3 (Scheikunde)'!D11</f>
        <v>0</v>
      </c>
      <c r="N13" s="175"/>
      <c r="O13" s="169"/>
      <c r="P13" s="66"/>
      <c r="Q13" s="72"/>
      <c r="R13" s="62"/>
      <c r="S13" s="63"/>
    </row>
    <row r="14" spans="1:19" ht="15.75" x14ac:dyDescent="0.25">
      <c r="A14" s="150"/>
      <c r="B14" s="157" t="s">
        <v>29</v>
      </c>
      <c r="C14" s="157"/>
      <c r="D14" s="57">
        <f>'Methode 1 (Scheikunde)'!C12</f>
        <v>1</v>
      </c>
      <c r="E14" s="58">
        <f>'Methode 1 (Scheikunde)'!D12</f>
        <v>0</v>
      </c>
      <c r="F14" s="164"/>
      <c r="G14" s="151"/>
      <c r="H14" s="57">
        <f>'Methode 2 (Scheikunde)'!C12</f>
        <v>1</v>
      </c>
      <c r="I14" s="58">
        <f>'Methode 2 (Scheikunde)'!D12</f>
        <v>0</v>
      </c>
      <c r="J14" s="164"/>
      <c r="K14" s="151"/>
      <c r="L14" s="57">
        <f>'Methode 3 (Scheikunde)'!C12</f>
        <v>1</v>
      </c>
      <c r="M14" s="58">
        <f>'Methode 3 (Scheikunde)'!D12</f>
        <v>0</v>
      </c>
      <c r="N14" s="175"/>
      <c r="O14" s="169"/>
      <c r="P14" s="66"/>
      <c r="Q14" s="72"/>
      <c r="R14" s="62"/>
      <c r="S14" s="63"/>
    </row>
    <row r="15" spans="1:19" ht="16.5" thickBot="1" x14ac:dyDescent="0.3">
      <c r="A15" s="150"/>
      <c r="B15" s="158" t="s">
        <v>1</v>
      </c>
      <c r="C15" s="158"/>
      <c r="D15" s="59">
        <f>'Methode 1 (Scheikunde)'!C13</f>
        <v>1</v>
      </c>
      <c r="E15" s="60">
        <f>'Methode 1 (Scheikunde)'!D13</f>
        <v>0</v>
      </c>
      <c r="F15" s="164"/>
      <c r="G15" s="151"/>
      <c r="H15" s="59">
        <f>'Methode 2 (Scheikunde)'!C13</f>
        <v>1</v>
      </c>
      <c r="I15" s="60">
        <f>'Methode 2 (Scheikunde)'!D13</f>
        <v>0</v>
      </c>
      <c r="J15" s="164"/>
      <c r="K15" s="151"/>
      <c r="L15" s="59">
        <f>'Methode 3 (Scheikunde)'!C13</f>
        <v>1</v>
      </c>
      <c r="M15" s="60">
        <f>'Methode 3 (Scheikunde)'!D13</f>
        <v>0</v>
      </c>
      <c r="N15" s="175"/>
      <c r="O15" s="169"/>
      <c r="P15" s="66"/>
      <c r="Q15" s="72"/>
      <c r="R15" s="62"/>
      <c r="S15" s="63"/>
    </row>
    <row r="16" spans="1:19" ht="16.5" thickBot="1" x14ac:dyDescent="0.3">
      <c r="A16" s="150"/>
      <c r="B16" s="158"/>
      <c r="C16" s="158"/>
      <c r="D16" s="162"/>
      <c r="E16" s="163"/>
      <c r="F16" s="168"/>
      <c r="G16" s="156"/>
      <c r="H16" s="162"/>
      <c r="I16" s="163"/>
      <c r="J16" s="168"/>
      <c r="K16" s="156"/>
      <c r="L16" s="162"/>
      <c r="M16" s="163"/>
      <c r="N16" s="168"/>
      <c r="O16" s="169"/>
      <c r="P16" s="66"/>
      <c r="Q16" s="67"/>
      <c r="R16" s="62"/>
      <c r="S16" s="63"/>
    </row>
    <row r="17" spans="1:19" ht="16.5" thickBot="1" x14ac:dyDescent="0.3">
      <c r="A17" s="150"/>
      <c r="B17" s="159" t="s">
        <v>32</v>
      </c>
      <c r="C17" s="159"/>
      <c r="D17" s="55" t="str">
        <f>'Methode 1 (Scheikunde)'!C15</f>
        <v>G</v>
      </c>
      <c r="E17" s="56" t="str">
        <f>'Methode 1 (Scheikunde)'!D15</f>
        <v>C</v>
      </c>
      <c r="F17" s="136">
        <f>'Methode 1 (Scheikunde)'!F15</f>
        <v>0</v>
      </c>
      <c r="G17" s="151"/>
      <c r="H17" s="55" t="str">
        <f>'Methode 2 (Scheikunde)'!C15</f>
        <v>G</v>
      </c>
      <c r="I17" s="56" t="str">
        <f>'Methode 2 (Scheikunde)'!D15</f>
        <v>C</v>
      </c>
      <c r="J17" s="136">
        <f>'Methode 2 (Scheikunde)'!F15</f>
        <v>0</v>
      </c>
      <c r="K17" s="151"/>
      <c r="L17" s="55" t="str">
        <f>'Methode 3 (Scheikunde)'!C15</f>
        <v>G</v>
      </c>
      <c r="M17" s="56" t="str">
        <f>'Methode 3 (Scheikunde)'!D15</f>
        <v>C</v>
      </c>
      <c r="N17" s="136">
        <f>'Methode 3 (Scheikunde)'!F15</f>
        <v>0</v>
      </c>
      <c r="O17" s="169"/>
      <c r="P17" s="70"/>
      <c r="Q17" s="71"/>
      <c r="R17" s="72"/>
      <c r="S17" s="63"/>
    </row>
    <row r="18" spans="1:19" ht="15.75" x14ac:dyDescent="0.25">
      <c r="A18" s="150"/>
      <c r="B18" s="158" t="s">
        <v>7</v>
      </c>
      <c r="C18" s="158"/>
      <c r="D18" s="57">
        <f>'Methode 1 (Scheikunde)'!C16</f>
        <v>1</v>
      </c>
      <c r="E18" s="58">
        <f>'Methode 1 (Scheikunde)'!D16</f>
        <v>0</v>
      </c>
      <c r="F18" s="168"/>
      <c r="G18" s="156"/>
      <c r="H18" s="57">
        <f>'Methode 2 (Scheikunde)'!C16</f>
        <v>1</v>
      </c>
      <c r="I18" s="58">
        <f>'Methode 2 (Scheikunde)'!D16</f>
        <v>0</v>
      </c>
      <c r="J18" s="168"/>
      <c r="K18" s="156"/>
      <c r="L18" s="57">
        <f>'Methode 3 (Scheikunde)'!C16</f>
        <v>1</v>
      </c>
      <c r="M18" s="58">
        <f>'Methode 3 (Scheikunde)'!D16</f>
        <v>0</v>
      </c>
      <c r="N18" s="176"/>
      <c r="O18" s="169"/>
      <c r="P18" s="66"/>
      <c r="Q18" s="72"/>
      <c r="R18" s="62"/>
      <c r="S18" s="63"/>
    </row>
    <row r="19" spans="1:19" ht="16.5" thickBot="1" x14ac:dyDescent="0.3">
      <c r="A19" s="150"/>
      <c r="B19" s="158" t="s">
        <v>8</v>
      </c>
      <c r="C19" s="158"/>
      <c r="D19" s="59">
        <f>'Methode 1 (Scheikunde)'!C17</f>
        <v>1</v>
      </c>
      <c r="E19" s="60">
        <f>'Methode 1 (Scheikunde)'!D17</f>
        <v>0</v>
      </c>
      <c r="F19" s="168"/>
      <c r="G19" s="156"/>
      <c r="H19" s="59">
        <f>'Methode 2 (Scheikunde)'!C17</f>
        <v>1</v>
      </c>
      <c r="I19" s="60">
        <f>'Methode 2 (Scheikunde)'!D17</f>
        <v>0</v>
      </c>
      <c r="J19" s="168"/>
      <c r="K19" s="156"/>
      <c r="L19" s="59">
        <f>'Methode 3 (Scheikunde)'!C17</f>
        <v>1</v>
      </c>
      <c r="M19" s="60">
        <f>'Methode 3 (Scheikunde)'!D17</f>
        <v>0</v>
      </c>
      <c r="N19" s="168"/>
      <c r="O19" s="169"/>
      <c r="P19" s="66"/>
      <c r="Q19" s="72"/>
      <c r="R19" s="62"/>
      <c r="S19" s="63"/>
    </row>
    <row r="20" spans="1:19" ht="16.5" thickBot="1" x14ac:dyDescent="0.3">
      <c r="A20" s="150"/>
      <c r="B20" s="158"/>
      <c r="C20" s="158"/>
      <c r="D20" s="177"/>
      <c r="E20" s="178"/>
      <c r="F20" s="168"/>
      <c r="G20" s="156"/>
      <c r="H20" s="177"/>
      <c r="I20" s="178"/>
      <c r="J20" s="168"/>
      <c r="K20" s="156"/>
      <c r="L20" s="177"/>
      <c r="M20" s="178"/>
      <c r="N20" s="168"/>
      <c r="O20" s="169"/>
      <c r="P20" s="68"/>
      <c r="Q20" s="69"/>
      <c r="R20" s="62"/>
      <c r="S20" s="63"/>
    </row>
    <row r="21" spans="1:19" ht="15.75" x14ac:dyDescent="0.25">
      <c r="A21" s="150"/>
      <c r="B21" s="159" t="s">
        <v>130</v>
      </c>
      <c r="C21" s="159"/>
      <c r="D21" s="55" t="str">
        <f>'Methode 1 (Scheikunde)'!C19</f>
        <v>G</v>
      </c>
      <c r="E21" s="147" t="str">
        <f>'Methode 1 (Scheikunde)'!D19</f>
        <v>C</v>
      </c>
      <c r="F21" s="168"/>
      <c r="G21" s="156"/>
      <c r="H21" s="55" t="str">
        <f>'Methode 2 (Scheikunde)'!C19</f>
        <v>G</v>
      </c>
      <c r="I21" s="147" t="str">
        <f>'Methode 2 (Scheikunde)'!D19</f>
        <v>C</v>
      </c>
      <c r="J21" s="168"/>
      <c r="K21" s="156"/>
      <c r="L21" s="55" t="str">
        <f>'Methode 3 (Scheikunde)'!C19</f>
        <v>G</v>
      </c>
      <c r="M21" s="147" t="str">
        <f>'Methode 3 (Scheikunde)'!D19</f>
        <v>C</v>
      </c>
      <c r="N21" s="168"/>
      <c r="O21" s="169"/>
      <c r="P21" s="70"/>
      <c r="Q21" s="71"/>
      <c r="R21" s="62"/>
      <c r="S21" s="63"/>
    </row>
    <row r="22" spans="1:19" ht="15.75" x14ac:dyDescent="0.25">
      <c r="A22" s="150"/>
      <c r="B22" s="158" t="s">
        <v>31</v>
      </c>
      <c r="C22" s="158"/>
      <c r="D22" s="57">
        <f>'Methode 1 (Scheikunde)'!C20</f>
        <v>1</v>
      </c>
      <c r="E22" s="148">
        <f>'Methode 1 (Scheikunde)'!D20</f>
        <v>0</v>
      </c>
      <c r="F22" s="168"/>
      <c r="G22" s="156"/>
      <c r="H22" s="57">
        <f>'Methode 2 (Scheikunde)'!C20</f>
        <v>1</v>
      </c>
      <c r="I22" s="148">
        <f>'Methode 2 (Scheikunde)'!D20</f>
        <v>0</v>
      </c>
      <c r="J22" s="168"/>
      <c r="K22" s="156"/>
      <c r="L22" s="57">
        <f>'Methode 3 (Scheikunde)'!C20</f>
        <v>1</v>
      </c>
      <c r="M22" s="148">
        <f>'Methode 3 (Scheikunde)'!D20</f>
        <v>0</v>
      </c>
      <c r="N22" s="168"/>
      <c r="O22" s="169"/>
      <c r="P22" s="66"/>
      <c r="Q22" s="72"/>
      <c r="R22" s="62"/>
      <c r="S22" s="63"/>
    </row>
    <row r="23" spans="1:19" ht="16.5" thickBot="1" x14ac:dyDescent="0.3">
      <c r="A23" s="160"/>
      <c r="B23" s="161" t="s">
        <v>32</v>
      </c>
      <c r="C23" s="161"/>
      <c r="D23" s="59">
        <f>'Methode 1 (Scheikunde)'!C21</f>
        <v>1</v>
      </c>
      <c r="E23" s="149">
        <f>'Methode 1 (Scheikunde)'!D21</f>
        <v>0</v>
      </c>
      <c r="F23" s="165"/>
      <c r="G23" s="166"/>
      <c r="H23" s="59">
        <f>'Methode 2 (Scheikunde)'!C21</f>
        <v>1</v>
      </c>
      <c r="I23" s="149">
        <f>'Methode 2 (Scheikunde)'!D21</f>
        <v>0</v>
      </c>
      <c r="J23" s="165"/>
      <c r="K23" s="166"/>
      <c r="L23" s="59">
        <f>'Methode 3 (Scheikunde)'!C21</f>
        <v>1</v>
      </c>
      <c r="M23" s="149">
        <f>'Methode 3 (Scheikunde)'!D21</f>
        <v>0</v>
      </c>
      <c r="N23" s="165"/>
      <c r="O23" s="167"/>
      <c r="P23" s="66"/>
      <c r="Q23" s="72"/>
      <c r="R23" s="62"/>
      <c r="S23" s="63"/>
    </row>
  </sheetData>
  <mergeCells count="4">
    <mergeCell ref="Q6:Q8"/>
    <mergeCell ref="E6:E8"/>
    <mergeCell ref="I6:I8"/>
    <mergeCell ref="M6:M8"/>
  </mergeCells>
  <phoneticPr fontId="14" type="noConversion"/>
  <pageMargins left="0.74803149606299213" right="0.74803149606299213" top="0.98425196850393704" bottom="0.98425196850393704" header="0.51181102362204722" footer="0.51181102362204722"/>
  <pageSetup paperSize="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honeticPr fontId="14"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Werkbladen</vt:lpstr>
      </vt:variant>
      <vt:variant>
        <vt:i4>6</vt:i4>
      </vt:variant>
      <vt:variant>
        <vt:lpstr>Benoemde bereiken</vt:lpstr>
      </vt:variant>
      <vt:variant>
        <vt:i4>1</vt:i4>
      </vt:variant>
    </vt:vector>
  </HeadingPairs>
  <TitlesOfParts>
    <vt:vector size="7" baseType="lpstr">
      <vt:lpstr>Vooraf</vt:lpstr>
      <vt:lpstr>Methode 1 (Scheikunde)</vt:lpstr>
      <vt:lpstr>Methode 2 (Scheikunde)</vt:lpstr>
      <vt:lpstr>Methode 3 (Scheikunde)</vt:lpstr>
      <vt:lpstr>Overzicht methodes</vt:lpstr>
      <vt:lpstr>etc.</vt:lpstr>
      <vt:lpstr>'Overzicht methodes'!Afdruktitels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 Paus</dc:creator>
  <cp:lastModifiedBy>Evelien Veltman</cp:lastModifiedBy>
  <cp:lastPrinted>2013-02-01T10:24:02Z</cp:lastPrinted>
  <dcterms:created xsi:type="dcterms:W3CDTF">2012-11-11T21:46:26Z</dcterms:created>
  <dcterms:modified xsi:type="dcterms:W3CDTF">2013-12-02T12:10:05Z</dcterms:modified>
</cp:coreProperties>
</file>