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workbookProtection lockStructure="1"/>
  <bookViews>
    <workbookView xWindow="7845" yWindow="-120" windowWidth="10350" windowHeight="10020" tabRatio="708"/>
  </bookViews>
  <sheets>
    <sheet name="Vooraf" sheetId="5" r:id="rId1"/>
    <sheet name="Methode 1 (Biologie)" sheetId="1" r:id="rId2"/>
    <sheet name="Methode 2 (Biologie)" sheetId="6" r:id="rId3"/>
    <sheet name="Methode 3 (Biologie)" sheetId="7" r:id="rId4"/>
    <sheet name="Methode 4 (Biologie)" sheetId="8" r:id="rId5"/>
    <sheet name="Overzicht methodes" sheetId="9" r:id="rId6"/>
    <sheet name="etc" sheetId="2" r:id="rId7"/>
  </sheets>
  <definedNames>
    <definedName name="_xlnm.Print_Titles" localSheetId="5">'Overzicht methodes'!$B:$B</definedName>
  </definedNames>
  <calcPr calcId="145621"/>
</workbook>
</file>

<file path=xl/calcChain.xml><?xml version="1.0" encoding="utf-8"?>
<calcChain xmlns="http://schemas.openxmlformats.org/spreadsheetml/2006/main">
  <c r="R17" i="9" l="1"/>
  <c r="R10" i="9"/>
  <c r="Q10" i="9"/>
  <c r="F34" i="8"/>
  <c r="D9" i="8"/>
  <c r="Q11" i="9" s="1"/>
  <c r="Q17" i="9"/>
  <c r="F96" i="8"/>
  <c r="D16" i="8"/>
  <c r="Q18" i="9" s="1"/>
  <c r="Q21" i="9"/>
  <c r="P11" i="9"/>
  <c r="P12" i="9"/>
  <c r="P13" i="9"/>
  <c r="P14" i="9"/>
  <c r="P15" i="9"/>
  <c r="P17" i="9"/>
  <c r="P18" i="9"/>
  <c r="P19" i="9"/>
  <c r="P21" i="9"/>
  <c r="P22" i="9"/>
  <c r="P10" i="9"/>
  <c r="N17" i="9"/>
  <c r="N10" i="9"/>
  <c r="F34" i="7"/>
  <c r="D9" i="7"/>
  <c r="F96" i="7"/>
  <c r="D16" i="7" s="1"/>
  <c r="M18" i="9" s="1"/>
  <c r="L23" i="9"/>
  <c r="M10" i="9"/>
  <c r="M17" i="9"/>
  <c r="M21" i="9"/>
  <c r="L11" i="9"/>
  <c r="L12" i="9"/>
  <c r="L13" i="9"/>
  <c r="L14" i="9"/>
  <c r="L15" i="9"/>
  <c r="L17" i="9"/>
  <c r="L18" i="9"/>
  <c r="L19" i="9"/>
  <c r="L21" i="9"/>
  <c r="L22" i="9"/>
  <c r="L10" i="9"/>
  <c r="J17" i="9"/>
  <c r="J10" i="9"/>
  <c r="I17" i="9"/>
  <c r="F96" i="6"/>
  <c r="D16" i="6" s="1"/>
  <c r="I18" i="9" s="1"/>
  <c r="I21" i="9"/>
  <c r="F34" i="6"/>
  <c r="D9" i="6" s="1"/>
  <c r="I10" i="9"/>
  <c r="H23" i="9"/>
  <c r="H11" i="9"/>
  <c r="H12" i="9"/>
  <c r="H13" i="9"/>
  <c r="H14" i="9"/>
  <c r="H15" i="9"/>
  <c r="H17" i="9"/>
  <c r="H18" i="9"/>
  <c r="H19" i="9"/>
  <c r="H21" i="9"/>
  <c r="H22" i="9"/>
  <c r="H10" i="9"/>
  <c r="F17" i="9"/>
  <c r="F10" i="9"/>
  <c r="F34" i="1"/>
  <c r="D9" i="1" s="1"/>
  <c r="F96" i="1"/>
  <c r="D16" i="1"/>
  <c r="E10" i="9"/>
  <c r="E17" i="9"/>
  <c r="E18" i="9"/>
  <c r="E21" i="9"/>
  <c r="D21" i="9"/>
  <c r="D22" i="9"/>
  <c r="D23" i="9"/>
  <c r="D10" i="9"/>
  <c r="D11" i="9"/>
  <c r="D12" i="9"/>
  <c r="D13" i="9"/>
  <c r="D14" i="9"/>
  <c r="D15" i="9"/>
  <c r="D17" i="9"/>
  <c r="D18" i="9"/>
  <c r="D19" i="9"/>
  <c r="F48" i="8"/>
  <c r="D10" i="8" s="1"/>
  <c r="Q12" i="9" s="1"/>
  <c r="F59" i="8"/>
  <c r="D11" i="8" s="1"/>
  <c r="Q13" i="9" s="1"/>
  <c r="F71" i="8"/>
  <c r="D12" i="8" s="1"/>
  <c r="Q14" i="9" s="1"/>
  <c r="F83" i="8"/>
  <c r="D13" i="8" s="1"/>
  <c r="Q15" i="9" s="1"/>
  <c r="F118" i="8"/>
  <c r="D17" i="8" s="1"/>
  <c r="Q19" i="9" s="1"/>
  <c r="F118" i="7"/>
  <c r="D17" i="7" s="1"/>
  <c r="M19" i="9" s="1"/>
  <c r="F83" i="7"/>
  <c r="D13" i="7" s="1"/>
  <c r="M15" i="9" s="1"/>
  <c r="F71" i="7"/>
  <c r="D12" i="7" s="1"/>
  <c r="M14" i="9" s="1"/>
  <c r="F59" i="7"/>
  <c r="D11" i="7" s="1"/>
  <c r="M13" i="9" s="1"/>
  <c r="F48" i="7"/>
  <c r="D10" i="7" s="1"/>
  <c r="M12" i="9" s="1"/>
  <c r="F118" i="6"/>
  <c r="D17" i="6" s="1"/>
  <c r="I19" i="9" s="1"/>
  <c r="F83" i="6"/>
  <c r="D13" i="6" s="1"/>
  <c r="I15" i="9" s="1"/>
  <c r="F71" i="6"/>
  <c r="D12" i="6" s="1"/>
  <c r="I14" i="9" s="1"/>
  <c r="F59" i="6"/>
  <c r="D11" i="6" s="1"/>
  <c r="I13" i="9" s="1"/>
  <c r="F48" i="6"/>
  <c r="D10" i="6" s="1"/>
  <c r="I12" i="9" s="1"/>
  <c r="A41" i="6"/>
  <c r="F118" i="1"/>
  <c r="D17" i="1" s="1"/>
  <c r="E19" i="9" s="1"/>
  <c r="F59" i="1"/>
  <c r="D11" i="1" s="1"/>
  <c r="E13" i="9" s="1"/>
  <c r="F71" i="1"/>
  <c r="D12" i="1" s="1"/>
  <c r="E14" i="9" s="1"/>
  <c r="F83" i="1"/>
  <c r="D13" i="1" s="1"/>
  <c r="E15" i="9" s="1"/>
  <c r="F48" i="1"/>
  <c r="D10" i="1" s="1"/>
  <c r="E12" i="9" s="1"/>
  <c r="F15" i="6" l="1"/>
  <c r="D21" i="6" s="1"/>
  <c r="I23" i="9" s="1"/>
  <c r="F8" i="8"/>
  <c r="D20" i="8" s="1"/>
  <c r="F8" i="7"/>
  <c r="D20" i="7" s="1"/>
  <c r="M11" i="9"/>
  <c r="F8" i="1"/>
  <c r="D20" i="1" s="1"/>
  <c r="F15" i="7"/>
  <c r="D21" i="7" s="1"/>
  <c r="M23" i="9" s="1"/>
  <c r="E11" i="9"/>
  <c r="F15" i="1"/>
  <c r="D21" i="1" s="1"/>
  <c r="E23" i="9" s="1"/>
  <c r="F8" i="6"/>
  <c r="D20" i="6" s="1"/>
  <c r="I11" i="9"/>
  <c r="F15" i="8"/>
  <c r="D21" i="8" s="1"/>
  <c r="Q23" i="9" s="1"/>
  <c r="F19" i="6" l="1"/>
  <c r="I22" i="9"/>
  <c r="F19" i="1"/>
  <c r="E22" i="9"/>
  <c r="F19" i="7"/>
  <c r="M22" i="9"/>
  <c r="F19" i="8"/>
  <c r="Q22" i="9"/>
  <c r="F1" i="8" l="1"/>
  <c r="Q6" i="9"/>
  <c r="E6" i="9"/>
  <c r="F1" i="1"/>
  <c r="F1" i="7"/>
  <c r="M6" i="9"/>
  <c r="F1" i="6"/>
  <c r="I6" i="9"/>
</calcChain>
</file>

<file path=xl/comments1.xml><?xml version="1.0" encoding="utf-8"?>
<comments xmlns="http://schemas.openxmlformats.org/spreadsheetml/2006/main">
  <authors>
    <author>Herman</author>
  </authors>
  <commentList>
    <comment ref="C34" authorId="0">
      <text>
        <r>
          <rPr>
            <sz val="9"/>
            <color indexed="81"/>
            <rFont val="Tahoma"/>
            <family val="2"/>
          </rPr>
          <t>Gewichtsfactor: kies 0, 1, 2, 3, 4 of hoger</t>
        </r>
      </text>
    </comment>
    <comment ref="D34" authorId="0">
      <text>
        <r>
          <rPr>
            <sz val="9"/>
            <color indexed="81"/>
            <rFont val="Tahoma"/>
            <family val="2"/>
          </rPr>
          <t>Score: kies 1, 2, 3 of 4</t>
        </r>
      </text>
    </comment>
    <comment ref="C35" authorId="0">
      <text>
        <r>
          <rPr>
            <sz val="9"/>
            <color indexed="81"/>
            <rFont val="Tahoma"/>
            <family val="2"/>
          </rPr>
          <t>Gewichtsfactor: kies 0, 1, 2, 3, 4 of hoger</t>
        </r>
      </text>
    </comment>
    <comment ref="D35" authorId="0">
      <text>
        <r>
          <rPr>
            <sz val="9"/>
            <color indexed="81"/>
            <rFont val="Tahoma"/>
            <family val="2"/>
          </rPr>
          <t>Score: kies 1, 2, 3 of 4</t>
        </r>
      </text>
    </comment>
    <comment ref="C36" authorId="0">
      <text>
        <r>
          <rPr>
            <sz val="9"/>
            <color indexed="81"/>
            <rFont val="Tahoma"/>
            <family val="2"/>
          </rPr>
          <t>Gewichtsfactor: kies 0, 1, 2, 3, 4 of hoger</t>
        </r>
      </text>
    </comment>
    <comment ref="D36" authorId="0">
      <text>
        <r>
          <rPr>
            <sz val="9"/>
            <color indexed="81"/>
            <rFont val="Tahoma"/>
            <family val="2"/>
          </rPr>
          <t>Score: kies 1, 2, 3 of 4</t>
        </r>
      </text>
    </comment>
    <comment ref="C37" authorId="0">
      <text>
        <r>
          <rPr>
            <sz val="9"/>
            <color indexed="81"/>
            <rFont val="Tahoma"/>
            <family val="2"/>
          </rPr>
          <t>Gewichtsfactor: kies 0, 1, 2, 3, 4 of hoger</t>
        </r>
      </text>
    </comment>
    <comment ref="D37" authorId="0">
      <text>
        <r>
          <rPr>
            <sz val="9"/>
            <color indexed="81"/>
            <rFont val="Tahoma"/>
            <family val="2"/>
          </rPr>
          <t>Score: kies 1, 2, 3 of 4</t>
        </r>
      </text>
    </comment>
    <comment ref="C38" authorId="0">
      <text>
        <r>
          <rPr>
            <sz val="9"/>
            <color indexed="81"/>
            <rFont val="Tahoma"/>
            <family val="2"/>
          </rPr>
          <t>Gewichtsfactor: kies 0, 1, 2, 3, 4 of hoger</t>
        </r>
      </text>
    </comment>
    <comment ref="D38" authorId="0">
      <text>
        <r>
          <rPr>
            <sz val="9"/>
            <color indexed="81"/>
            <rFont val="Tahoma"/>
            <family val="2"/>
          </rPr>
          <t>Score: kies 1, 2, 3 of 4</t>
        </r>
      </text>
    </comment>
    <comment ref="C39" authorId="0">
      <text>
        <r>
          <rPr>
            <sz val="9"/>
            <color indexed="81"/>
            <rFont val="Tahoma"/>
            <family val="2"/>
          </rPr>
          <t>Gewichtsfactor: kies 0, 1, 2, 3, 4 of hoger</t>
        </r>
      </text>
    </comment>
    <comment ref="D39" authorId="0">
      <text>
        <r>
          <rPr>
            <sz val="9"/>
            <color indexed="81"/>
            <rFont val="Tahoma"/>
            <family val="2"/>
          </rPr>
          <t>Score: kies 1, 2, 3 of 4</t>
        </r>
      </text>
    </comment>
    <comment ref="C40" authorId="0">
      <text>
        <r>
          <rPr>
            <sz val="9"/>
            <color indexed="81"/>
            <rFont val="Tahoma"/>
            <family val="2"/>
          </rPr>
          <t>Gewichtsfactor: kies 0, 1, 2, 3, 4 of hoger</t>
        </r>
      </text>
    </comment>
    <comment ref="D40" authorId="0">
      <text>
        <r>
          <rPr>
            <sz val="9"/>
            <color indexed="81"/>
            <rFont val="Tahoma"/>
            <family val="2"/>
          </rPr>
          <t>Score: kies 1, 2, 3 of 4</t>
        </r>
      </text>
    </comment>
    <comment ref="C41" authorId="0">
      <text>
        <r>
          <rPr>
            <sz val="9"/>
            <color indexed="81"/>
            <rFont val="Tahoma"/>
            <family val="2"/>
          </rPr>
          <t>Gewichtsfactor: kies 0, 1, 2, 3, 4 of hoger</t>
        </r>
      </text>
    </comment>
    <comment ref="D41" authorId="0">
      <text>
        <r>
          <rPr>
            <sz val="9"/>
            <color indexed="81"/>
            <rFont val="Tahoma"/>
            <family val="2"/>
          </rPr>
          <t>Score: kies 1, 2, 3 of 4</t>
        </r>
      </text>
    </comment>
    <comment ref="C42" authorId="0">
      <text>
        <r>
          <rPr>
            <sz val="9"/>
            <color indexed="81"/>
            <rFont val="Tahoma"/>
            <family val="2"/>
          </rPr>
          <t>Gewichtsfactor: kies 0, 1, 2, 3, 4 of hoger</t>
        </r>
      </text>
    </comment>
    <comment ref="D42" authorId="0">
      <text>
        <r>
          <rPr>
            <sz val="9"/>
            <color indexed="81"/>
            <rFont val="Tahoma"/>
            <family val="2"/>
          </rPr>
          <t>Score: kies 1, 2, 3 of 4</t>
        </r>
      </text>
    </comment>
    <comment ref="C43" authorId="0">
      <text>
        <r>
          <rPr>
            <sz val="9"/>
            <color indexed="81"/>
            <rFont val="Tahoma"/>
            <family val="2"/>
          </rPr>
          <t>Gewichtsfactor: kies 0, 1, 2, 3, 4 of hoger</t>
        </r>
      </text>
    </comment>
    <comment ref="D43" authorId="0">
      <text>
        <r>
          <rPr>
            <sz val="9"/>
            <color indexed="81"/>
            <rFont val="Tahoma"/>
            <family val="2"/>
          </rPr>
          <t>Score: kies 1, 2, 3 of 4</t>
        </r>
      </text>
    </comment>
  </commentList>
</comments>
</file>

<file path=xl/comments2.xml><?xml version="1.0" encoding="utf-8"?>
<comments xmlns="http://schemas.openxmlformats.org/spreadsheetml/2006/main">
  <authors>
    <author>Herman</author>
  </authors>
  <commentList>
    <comment ref="C34" authorId="0">
      <text>
        <r>
          <rPr>
            <sz val="9"/>
            <color indexed="81"/>
            <rFont val="Tahoma"/>
            <family val="2"/>
          </rPr>
          <t>Gewichtsfactor: kies 0, 1, 2, 3, 4 of hoger</t>
        </r>
      </text>
    </comment>
    <comment ref="D34" authorId="0">
      <text>
        <r>
          <rPr>
            <sz val="9"/>
            <color indexed="81"/>
            <rFont val="Tahoma"/>
            <family val="2"/>
          </rPr>
          <t>Score: kies 1, 2, 3 of 4</t>
        </r>
      </text>
    </comment>
    <comment ref="C35" authorId="0">
      <text>
        <r>
          <rPr>
            <sz val="9"/>
            <color indexed="81"/>
            <rFont val="Tahoma"/>
            <family val="2"/>
          </rPr>
          <t>Gewichtsfactor: kies 0, 1, 2, 3, 4 of hoger</t>
        </r>
      </text>
    </comment>
    <comment ref="D35" authorId="0">
      <text>
        <r>
          <rPr>
            <sz val="9"/>
            <color indexed="81"/>
            <rFont val="Tahoma"/>
            <family val="2"/>
          </rPr>
          <t>Score: kies 1, 2, 3 of 4</t>
        </r>
      </text>
    </comment>
    <comment ref="C36" authorId="0">
      <text>
        <r>
          <rPr>
            <sz val="9"/>
            <color indexed="81"/>
            <rFont val="Tahoma"/>
            <family val="2"/>
          </rPr>
          <t>Gewichtsfactor: kies 0, 1, 2, 3, 4 of hoger</t>
        </r>
      </text>
    </comment>
    <comment ref="D36" authorId="0">
      <text>
        <r>
          <rPr>
            <sz val="9"/>
            <color indexed="81"/>
            <rFont val="Tahoma"/>
            <family val="2"/>
          </rPr>
          <t>Score: kies 1, 2, 3 of 4</t>
        </r>
      </text>
    </comment>
    <comment ref="C37" authorId="0">
      <text>
        <r>
          <rPr>
            <sz val="9"/>
            <color indexed="81"/>
            <rFont val="Tahoma"/>
            <family val="2"/>
          </rPr>
          <t>Gewichtsfactor: kies 0, 1, 2, 3, 4 of hoger</t>
        </r>
      </text>
    </comment>
    <comment ref="D37" authorId="0">
      <text>
        <r>
          <rPr>
            <sz val="9"/>
            <color indexed="81"/>
            <rFont val="Tahoma"/>
            <family val="2"/>
          </rPr>
          <t>Score: kies 1, 2, 3 of 4</t>
        </r>
      </text>
    </comment>
    <comment ref="C38" authorId="0">
      <text>
        <r>
          <rPr>
            <sz val="9"/>
            <color indexed="81"/>
            <rFont val="Tahoma"/>
            <family val="2"/>
          </rPr>
          <t>Gewichtsfactor: kies 0, 1, 2, 3, 4 of hoger</t>
        </r>
      </text>
    </comment>
    <comment ref="D38" authorId="0">
      <text>
        <r>
          <rPr>
            <sz val="9"/>
            <color indexed="81"/>
            <rFont val="Tahoma"/>
            <family val="2"/>
          </rPr>
          <t>Score: kies 1, 2, 3 of 4</t>
        </r>
      </text>
    </comment>
    <comment ref="C39" authorId="0">
      <text>
        <r>
          <rPr>
            <sz val="9"/>
            <color indexed="81"/>
            <rFont val="Tahoma"/>
            <family val="2"/>
          </rPr>
          <t>Gewichtsfactor: kies 0, 1, 2, 3, 4 of hoger</t>
        </r>
      </text>
    </comment>
    <comment ref="D39" authorId="0">
      <text>
        <r>
          <rPr>
            <sz val="9"/>
            <color indexed="81"/>
            <rFont val="Tahoma"/>
            <family val="2"/>
          </rPr>
          <t>Score: kies 1, 2, 3 of 4</t>
        </r>
      </text>
    </comment>
    <comment ref="C40" authorId="0">
      <text>
        <r>
          <rPr>
            <sz val="9"/>
            <color indexed="81"/>
            <rFont val="Tahoma"/>
            <family val="2"/>
          </rPr>
          <t>Gewichtsfactor: kies 0, 1, 2, 3, 4 of hoger</t>
        </r>
      </text>
    </comment>
    <comment ref="D40" authorId="0">
      <text>
        <r>
          <rPr>
            <sz val="9"/>
            <color indexed="81"/>
            <rFont val="Tahoma"/>
            <family val="2"/>
          </rPr>
          <t>Score: kies 1, 2, 3 of 4</t>
        </r>
      </text>
    </comment>
    <comment ref="C41" authorId="0">
      <text>
        <r>
          <rPr>
            <sz val="9"/>
            <color indexed="81"/>
            <rFont val="Tahoma"/>
            <family val="2"/>
          </rPr>
          <t>Gewichtsfactor: kies 0, 1, 2, 3, 4 of hoger</t>
        </r>
      </text>
    </comment>
    <comment ref="D41" authorId="0">
      <text>
        <r>
          <rPr>
            <sz val="9"/>
            <color indexed="81"/>
            <rFont val="Tahoma"/>
            <family val="2"/>
          </rPr>
          <t>Score: kies 1, 2, 3 of 4</t>
        </r>
      </text>
    </comment>
    <comment ref="C42" authorId="0">
      <text>
        <r>
          <rPr>
            <sz val="9"/>
            <color indexed="81"/>
            <rFont val="Tahoma"/>
            <family val="2"/>
          </rPr>
          <t>Gewichtsfactor: kies 0, 1, 2, 3, 4 of hoger</t>
        </r>
      </text>
    </comment>
    <comment ref="D42" authorId="0">
      <text>
        <r>
          <rPr>
            <sz val="9"/>
            <color indexed="81"/>
            <rFont val="Tahoma"/>
            <family val="2"/>
          </rPr>
          <t>Score: kies 1, 2, 3 of 4</t>
        </r>
      </text>
    </comment>
    <comment ref="C43" authorId="0">
      <text>
        <r>
          <rPr>
            <sz val="9"/>
            <color indexed="81"/>
            <rFont val="Tahoma"/>
            <family val="2"/>
          </rPr>
          <t>Gewichtsfactor: kies 0, 1, 2, 3, 4 of hoger</t>
        </r>
      </text>
    </comment>
    <comment ref="D43" authorId="0">
      <text>
        <r>
          <rPr>
            <sz val="9"/>
            <color indexed="81"/>
            <rFont val="Tahoma"/>
            <family val="2"/>
          </rPr>
          <t>Score: kies 1, 2, 3 of 4</t>
        </r>
      </text>
    </comment>
  </commentList>
</comments>
</file>

<file path=xl/comments3.xml><?xml version="1.0" encoding="utf-8"?>
<comments xmlns="http://schemas.openxmlformats.org/spreadsheetml/2006/main">
  <authors>
    <author>Herman</author>
  </authors>
  <commentList>
    <comment ref="C34" authorId="0">
      <text>
        <r>
          <rPr>
            <sz val="9"/>
            <color indexed="81"/>
            <rFont val="Tahoma"/>
            <family val="2"/>
          </rPr>
          <t>Gewichtsfactor: kies 0, 1, 2, 3, 4 of hoger</t>
        </r>
      </text>
    </comment>
    <comment ref="D34" authorId="0">
      <text>
        <r>
          <rPr>
            <sz val="9"/>
            <color indexed="81"/>
            <rFont val="Tahoma"/>
            <family val="2"/>
          </rPr>
          <t>Score: kies 1, 2, 3 of 4</t>
        </r>
      </text>
    </comment>
    <comment ref="C35" authorId="0">
      <text>
        <r>
          <rPr>
            <sz val="9"/>
            <color indexed="81"/>
            <rFont val="Tahoma"/>
            <family val="2"/>
          </rPr>
          <t>Gewichtsfactor: kies 0, 1, 2, 3, 4 of hoger</t>
        </r>
      </text>
    </comment>
    <comment ref="D35" authorId="0">
      <text>
        <r>
          <rPr>
            <sz val="9"/>
            <color indexed="81"/>
            <rFont val="Tahoma"/>
            <family val="2"/>
          </rPr>
          <t>Score: kies 1, 2, 3 of 4</t>
        </r>
      </text>
    </comment>
    <comment ref="C36" authorId="0">
      <text>
        <r>
          <rPr>
            <sz val="9"/>
            <color indexed="81"/>
            <rFont val="Tahoma"/>
            <family val="2"/>
          </rPr>
          <t>Gewichtsfactor: kies 0, 1, 2, 3, 4 of hoger</t>
        </r>
      </text>
    </comment>
    <comment ref="D36" authorId="0">
      <text>
        <r>
          <rPr>
            <sz val="9"/>
            <color indexed="81"/>
            <rFont val="Tahoma"/>
            <family val="2"/>
          </rPr>
          <t>Score: kies 1, 2, 3 of 4</t>
        </r>
      </text>
    </comment>
    <comment ref="C37" authorId="0">
      <text>
        <r>
          <rPr>
            <sz val="9"/>
            <color indexed="81"/>
            <rFont val="Tahoma"/>
            <family val="2"/>
          </rPr>
          <t>Gewichtsfactor: kies 0, 1, 2, 3, 4 of hoger</t>
        </r>
      </text>
    </comment>
    <comment ref="D37" authorId="0">
      <text>
        <r>
          <rPr>
            <sz val="9"/>
            <color indexed="81"/>
            <rFont val="Tahoma"/>
            <family val="2"/>
          </rPr>
          <t>Score: kies 1, 2, 3 of 4</t>
        </r>
      </text>
    </comment>
    <comment ref="C38" authorId="0">
      <text>
        <r>
          <rPr>
            <sz val="9"/>
            <color indexed="81"/>
            <rFont val="Tahoma"/>
            <family val="2"/>
          </rPr>
          <t>Gewichtsfactor: kies 0, 1, 2, 3, 4 of hoger</t>
        </r>
      </text>
    </comment>
    <comment ref="D38" authorId="0">
      <text>
        <r>
          <rPr>
            <sz val="9"/>
            <color indexed="81"/>
            <rFont val="Tahoma"/>
            <family val="2"/>
          </rPr>
          <t>Score: kies 1, 2, 3 of 4</t>
        </r>
      </text>
    </comment>
    <comment ref="C39" authorId="0">
      <text>
        <r>
          <rPr>
            <sz val="9"/>
            <color indexed="81"/>
            <rFont val="Tahoma"/>
            <family val="2"/>
          </rPr>
          <t>Gewichtsfactor: kies 0, 1, 2, 3, 4 of hoger</t>
        </r>
      </text>
    </comment>
    <comment ref="D39" authorId="0">
      <text>
        <r>
          <rPr>
            <sz val="9"/>
            <color indexed="81"/>
            <rFont val="Tahoma"/>
            <family val="2"/>
          </rPr>
          <t>Score: kies 1, 2, 3 of 4</t>
        </r>
      </text>
    </comment>
    <comment ref="C40" authorId="0">
      <text>
        <r>
          <rPr>
            <sz val="9"/>
            <color indexed="81"/>
            <rFont val="Tahoma"/>
            <family val="2"/>
          </rPr>
          <t>Gewichtsfactor: kies 0, 1, 2, 3, 4 of hoger</t>
        </r>
      </text>
    </comment>
    <comment ref="D40" authorId="0">
      <text>
        <r>
          <rPr>
            <sz val="9"/>
            <color indexed="81"/>
            <rFont val="Tahoma"/>
            <family val="2"/>
          </rPr>
          <t>Score: kies 1, 2, 3 of 4</t>
        </r>
      </text>
    </comment>
    <comment ref="C41" authorId="0">
      <text>
        <r>
          <rPr>
            <sz val="9"/>
            <color indexed="81"/>
            <rFont val="Tahoma"/>
            <family val="2"/>
          </rPr>
          <t>Gewichtsfactor: kies 0, 1, 2, 3, 4 of hoger</t>
        </r>
      </text>
    </comment>
    <comment ref="D41" authorId="0">
      <text>
        <r>
          <rPr>
            <sz val="9"/>
            <color indexed="81"/>
            <rFont val="Tahoma"/>
            <family val="2"/>
          </rPr>
          <t>Score: kies 1, 2, 3 of 4</t>
        </r>
      </text>
    </comment>
    <comment ref="C42" authorId="0">
      <text>
        <r>
          <rPr>
            <sz val="9"/>
            <color indexed="81"/>
            <rFont val="Tahoma"/>
            <family val="2"/>
          </rPr>
          <t>Gewichtsfactor: kies 0, 1, 2, 3, 4 of hoger</t>
        </r>
      </text>
    </comment>
    <comment ref="D42" authorId="0">
      <text>
        <r>
          <rPr>
            <sz val="9"/>
            <color indexed="81"/>
            <rFont val="Tahoma"/>
            <family val="2"/>
          </rPr>
          <t>Score: kies 1, 2, 3 of 4</t>
        </r>
      </text>
    </comment>
    <comment ref="C43" authorId="0">
      <text>
        <r>
          <rPr>
            <sz val="9"/>
            <color indexed="81"/>
            <rFont val="Tahoma"/>
            <family val="2"/>
          </rPr>
          <t>Gewichtsfactor: kies 0, 1, 2, 3, 4 of hoger</t>
        </r>
      </text>
    </comment>
    <comment ref="D43" authorId="0">
      <text>
        <r>
          <rPr>
            <sz val="9"/>
            <color indexed="81"/>
            <rFont val="Tahoma"/>
            <family val="2"/>
          </rPr>
          <t>Score: kies 1, 2, 3 of 4</t>
        </r>
      </text>
    </comment>
  </commentList>
</comments>
</file>

<file path=xl/comments4.xml><?xml version="1.0" encoding="utf-8"?>
<comments xmlns="http://schemas.openxmlformats.org/spreadsheetml/2006/main">
  <authors>
    <author>Herman</author>
  </authors>
  <commentList>
    <comment ref="C34" authorId="0">
      <text>
        <r>
          <rPr>
            <sz val="9"/>
            <color indexed="81"/>
            <rFont val="Tahoma"/>
            <family val="2"/>
          </rPr>
          <t>Gewichtsfactor: kies 0, 1, 2, 3, 4 of hoger</t>
        </r>
      </text>
    </comment>
    <comment ref="D34" authorId="0">
      <text>
        <r>
          <rPr>
            <sz val="9"/>
            <color indexed="81"/>
            <rFont val="Tahoma"/>
            <family val="2"/>
          </rPr>
          <t>Score: kies 1, 2, 3 of 4</t>
        </r>
      </text>
    </comment>
    <comment ref="C35" authorId="0">
      <text>
        <r>
          <rPr>
            <sz val="9"/>
            <color indexed="81"/>
            <rFont val="Tahoma"/>
            <family val="2"/>
          </rPr>
          <t>Gewichtsfactor: kies 0, 1, 2, 3, 4 of hoger</t>
        </r>
      </text>
    </comment>
    <comment ref="D35" authorId="0">
      <text>
        <r>
          <rPr>
            <sz val="9"/>
            <color indexed="81"/>
            <rFont val="Tahoma"/>
            <family val="2"/>
          </rPr>
          <t>Score: kies 1, 2, 3 of 4</t>
        </r>
      </text>
    </comment>
    <comment ref="C36" authorId="0">
      <text>
        <r>
          <rPr>
            <sz val="9"/>
            <color indexed="81"/>
            <rFont val="Tahoma"/>
            <family val="2"/>
          </rPr>
          <t>Gewichtsfactor: kies 0, 1, 2, 3, 4 of hoger</t>
        </r>
      </text>
    </comment>
    <comment ref="D36" authorId="0">
      <text>
        <r>
          <rPr>
            <sz val="9"/>
            <color indexed="81"/>
            <rFont val="Tahoma"/>
            <family val="2"/>
          </rPr>
          <t>Score: kies 1, 2, 3 of 4</t>
        </r>
      </text>
    </comment>
    <comment ref="C37" authorId="0">
      <text>
        <r>
          <rPr>
            <sz val="9"/>
            <color indexed="81"/>
            <rFont val="Tahoma"/>
            <family val="2"/>
          </rPr>
          <t>Gewichtsfactor: kies 0, 1, 2, 3, 4 of hoger</t>
        </r>
      </text>
    </comment>
    <comment ref="D37" authorId="0">
      <text>
        <r>
          <rPr>
            <sz val="9"/>
            <color indexed="81"/>
            <rFont val="Tahoma"/>
            <family val="2"/>
          </rPr>
          <t>Score: kies 1, 2, 3 of 4</t>
        </r>
      </text>
    </comment>
    <comment ref="C38" authorId="0">
      <text>
        <r>
          <rPr>
            <sz val="9"/>
            <color indexed="81"/>
            <rFont val="Tahoma"/>
            <family val="2"/>
          </rPr>
          <t>Gewichtsfactor: kies 0, 1, 2, 3, 4 of hoger</t>
        </r>
      </text>
    </comment>
    <comment ref="D38" authorId="0">
      <text>
        <r>
          <rPr>
            <sz val="9"/>
            <color indexed="81"/>
            <rFont val="Tahoma"/>
            <family val="2"/>
          </rPr>
          <t>Score: kies 1, 2, 3 of 4</t>
        </r>
      </text>
    </comment>
    <comment ref="C39" authorId="0">
      <text>
        <r>
          <rPr>
            <sz val="9"/>
            <color indexed="81"/>
            <rFont val="Tahoma"/>
            <family val="2"/>
          </rPr>
          <t>Gewichtsfactor: kies 0, 1, 2, 3, 4 of hoger</t>
        </r>
      </text>
    </comment>
    <comment ref="D39" authorId="0">
      <text>
        <r>
          <rPr>
            <sz val="9"/>
            <color indexed="81"/>
            <rFont val="Tahoma"/>
            <family val="2"/>
          </rPr>
          <t>Score: kies 1, 2, 3 of 4</t>
        </r>
      </text>
    </comment>
    <comment ref="C40" authorId="0">
      <text>
        <r>
          <rPr>
            <sz val="9"/>
            <color indexed="81"/>
            <rFont val="Tahoma"/>
            <family val="2"/>
          </rPr>
          <t>Gewichtsfactor: kies 0, 1, 2, 3, 4 of hoger</t>
        </r>
      </text>
    </comment>
    <comment ref="D40" authorId="0">
      <text>
        <r>
          <rPr>
            <sz val="9"/>
            <color indexed="81"/>
            <rFont val="Tahoma"/>
            <family val="2"/>
          </rPr>
          <t>Score: kies 1, 2, 3 of 4</t>
        </r>
      </text>
    </comment>
    <comment ref="C41" authorId="0">
      <text>
        <r>
          <rPr>
            <sz val="9"/>
            <color indexed="81"/>
            <rFont val="Tahoma"/>
            <family val="2"/>
          </rPr>
          <t>Gewichtsfactor: kies 0, 1, 2, 3, 4 of hoger</t>
        </r>
      </text>
    </comment>
    <comment ref="D41" authorId="0">
      <text>
        <r>
          <rPr>
            <sz val="9"/>
            <color indexed="81"/>
            <rFont val="Tahoma"/>
            <family val="2"/>
          </rPr>
          <t>Score: kies 1, 2, 3 of 4</t>
        </r>
      </text>
    </comment>
    <comment ref="C42" authorId="0">
      <text>
        <r>
          <rPr>
            <sz val="9"/>
            <color indexed="81"/>
            <rFont val="Tahoma"/>
            <family val="2"/>
          </rPr>
          <t>Gewichtsfactor: kies 0, 1, 2, 3, 4 of hoger</t>
        </r>
      </text>
    </comment>
    <comment ref="D42" authorId="0">
      <text>
        <r>
          <rPr>
            <sz val="9"/>
            <color indexed="81"/>
            <rFont val="Tahoma"/>
            <family val="2"/>
          </rPr>
          <t>Score: kies 1, 2, 3 of 4</t>
        </r>
      </text>
    </comment>
    <comment ref="C43" authorId="0">
      <text>
        <r>
          <rPr>
            <sz val="9"/>
            <color indexed="81"/>
            <rFont val="Tahoma"/>
            <family val="2"/>
          </rPr>
          <t>Gewichtsfactor: kies 0, 1, 2, 3, 4 of hoger</t>
        </r>
      </text>
    </comment>
    <comment ref="D43" authorId="0">
      <text>
        <r>
          <rPr>
            <sz val="9"/>
            <color indexed="81"/>
            <rFont val="Tahoma"/>
            <family val="2"/>
          </rPr>
          <t>Score: kies 1, 2, 3 of 4</t>
        </r>
      </text>
    </comment>
  </commentList>
</comments>
</file>

<file path=xl/sharedStrings.xml><?xml version="1.0" encoding="utf-8"?>
<sst xmlns="http://schemas.openxmlformats.org/spreadsheetml/2006/main" count="615" uniqueCount="131">
  <si>
    <t>Ingevuld voor de methode:</t>
  </si>
  <si>
    <t>Samenhang met andere vakken</t>
  </si>
  <si>
    <t>G</t>
  </si>
  <si>
    <t>S</t>
  </si>
  <si>
    <t>INHOUD</t>
  </si>
  <si>
    <t>Contexten (relevantie en actualiteit)</t>
  </si>
  <si>
    <t>Vaardigheden</t>
  </si>
  <si>
    <t>Er wordt expliciet aandacht besteed aan organisatieniveaus in de biologie.</t>
  </si>
  <si>
    <t>De vakinhoud is up-to date.</t>
  </si>
  <si>
    <t>De contexten zijn aansprekend voor de leerlingen.</t>
  </si>
  <si>
    <t>Er worden zowel leefwereldcontexten als beroeps- en wetenschappelijke contexten gebruikt.</t>
  </si>
  <si>
    <t>Er is aandacht voor natuurwetenschappelijke vaardigheden (redeneren, grafieken maken, rekenen, modelleren).</t>
  </si>
  <si>
    <t>Er is systematische aandacht voor leren onderzoeken (een leerlijn).</t>
  </si>
  <si>
    <t>Er is systematische aandacht voor leren ontwerpen (een leerlijn).</t>
  </si>
  <si>
    <t>Er is aandacht voor denkvaardigheden (vorm-functie-denken, ecologisch denken, evolutionair denken, systeemdenken).</t>
  </si>
  <si>
    <t>(zelf invullen)</t>
  </si>
  <si>
    <t>Er worden toetsen van voldoende niveau geleverd bij de methode</t>
  </si>
  <si>
    <t>Er worden praktische opdrachten van voldoende niveau bij de methode geleverd.</t>
  </si>
  <si>
    <t>Er wordt geoefend met examenopgaven.</t>
  </si>
  <si>
    <t>De examenstof wordt duidelijk samengevat.</t>
  </si>
  <si>
    <t>Er wordt aandacht besteed aan het taalgebruik bij andere vakken en het verschil daarin met biologie.</t>
  </si>
  <si>
    <t>Er wordt aandacht besteed aan multidiciplinair onderzoek.</t>
  </si>
  <si>
    <t>Er is aandacht voor beleven, waarderen en oordeelsvorming.</t>
  </si>
  <si>
    <t>GEBRUIK</t>
  </si>
  <si>
    <t>Aandachtspunten voor de beoordeling van de methode</t>
  </si>
  <si>
    <t>METHODECHECKLIST BIOLOGIE</t>
  </si>
  <si>
    <t>Vakinhoud</t>
  </si>
  <si>
    <t>Contexten</t>
  </si>
  <si>
    <t>Toetsing en examenvoorbereiding</t>
  </si>
  <si>
    <t>Uitvoering</t>
  </si>
  <si>
    <t>CIJFER VAKINHOUD</t>
  </si>
  <si>
    <t xml:space="preserve">Vakinhoud (concepten en hun samenhang) </t>
  </si>
  <si>
    <t>2 = onvoldoende</t>
  </si>
  <si>
    <t>1 = slecht</t>
  </si>
  <si>
    <t>4 = goed</t>
  </si>
  <si>
    <t>C</t>
  </si>
  <si>
    <t>CIJFER CONTEXTEN</t>
  </si>
  <si>
    <t>CIJFER VAARDIGHEDEN</t>
  </si>
  <si>
    <t>Alle SE-eindtermen komen aan de orde.</t>
  </si>
  <si>
    <t>Alle CE-eindtermen en syllabusspecificaties komen aan de orde.</t>
  </si>
  <si>
    <t>De systeemconcepten (zelfregulatie, zelforganisatie, interactie, reproductie, evolutie) nemen een belangrijke plaats in.</t>
  </si>
  <si>
    <t>Er is aandacht voor de manier waarop wetenschappelijke kennis tot stand komt.</t>
  </si>
  <si>
    <t>Er worden extra contexten aangeboden via de website van de methode.</t>
  </si>
  <si>
    <t>TOTAALCIJFER</t>
  </si>
  <si>
    <t>CIJFER INHOUD</t>
  </si>
  <si>
    <t>CIJFER GEBRUIK</t>
  </si>
  <si>
    <t>Leerlingen worden uitgedaagd concepten te gebruiken in de contexten waarin ze zijn aangeleerd.</t>
  </si>
  <si>
    <t>Leerlingen worden uitgedaagd concepten te gebruiken in nieuwe contexten.</t>
  </si>
  <si>
    <t>3 = voldoende</t>
  </si>
  <si>
    <t>Er is aandacht voor de profieloverstijgende vaardigheden (informatie, communicatie, leren leren, beroepsoriëntatie).</t>
  </si>
  <si>
    <t>Er is aandacht voor practicumvaardigheden (omgaan met organismen, instrumenten en materiaal).</t>
  </si>
  <si>
    <t xml:space="preserve">De diepgang van de behandelde (CE-)stof en de bijbehorende opgaven zijn in overeenstemming met wat op het CE verwacht wordt. </t>
  </si>
  <si>
    <t>Er worden relaties gelegd met wat aan de orde is geweest bij NLT / ANW</t>
  </si>
  <si>
    <t>Didactische aanpak</t>
  </si>
  <si>
    <t>CIJFER DIDACTISCHE AANPAK</t>
  </si>
  <si>
    <t>CIJFER UITVOERING</t>
  </si>
  <si>
    <t>De methode vraagt een actieve rol van de leerlingen.</t>
  </si>
  <si>
    <t>De methode sluit aan op de manier van werken in de onderbouw.</t>
  </si>
  <si>
    <t>Het taalgebruik is afgestemd op het niveau van de leerling (niet te moeilijk, kortere zinnen in klas 4, teksten uit herkenbare bronnen).</t>
  </si>
  <si>
    <t>De beoogde rol van de docent sluit aan bij mijn manier van lesgeven (weinig/veel sturend, weinig/veel voorbeelden, vanuit de context of conceptueel).</t>
  </si>
  <si>
    <t>De leerlingen worden uitgedaagd verbanden te leggen tussen (de centrale begrippen van) de hoofdstukken.</t>
  </si>
  <si>
    <t>De concepten worden toegepast in de contexten waarin ze zijn aangeleerd.</t>
  </si>
  <si>
    <t>Er zijn differentiatiemogelijkheden voor leerlingen met wiskunde A dan wel wiskunde B.</t>
  </si>
  <si>
    <t>Er zijn differentiatiemogelijkheden voor leerlingen met natuurkunde dan wel aardrijkskunde.</t>
  </si>
  <si>
    <t>Er is rekening gehouden met leerlingen die geen scheikunde in het pakket hebben.</t>
  </si>
  <si>
    <t>De methode is aantrekkelijk voor de leerling (layout, illustraties, overzichtelijke opbouw van een hoofdstuk).</t>
  </si>
  <si>
    <t xml:space="preserve">De methode is flexibel in gebruik. (Er wordt verwezen naar alternatieve materialen/bronnen, er kan makkelijk geactualiseerd worden, er kan makkelijk gecombineerd worden met ander (les)materiaal.) </t>
  </si>
  <si>
    <t>De methode maakt onderscheid tussen een havo-aanpak (meer toepassingsgericht) en een vwo-aanpak (meer onderzoeksgericht).</t>
  </si>
  <si>
    <t>(methodenaam)</t>
  </si>
  <si>
    <t>INHOUD VAN DE METHODE</t>
  </si>
  <si>
    <t>GEBRUIK VAN DE METHODE</t>
  </si>
  <si>
    <t>De inhoud past binnen het aantal beschikbare lessen en studielasturen.</t>
  </si>
  <si>
    <t>Vooraf</t>
  </si>
  <si>
    <t>De aandachtspunten in deze categorieën kunnen zinvol zijn voor de beoordeling van elke methode, ongeacht of die nu bij een vernieuwd examenprogramma hoort of niet. Wel heeft SLO er bij de opstelling van de vragen op gelet dat in elk geval de kenmerken van de vernieuwing aandacht krijgen.</t>
  </si>
  <si>
    <t>Deze checklist helpt u met het maken van een keuze uit de leermiddelen die voor uw vak beschikbaar zijn. SLO reikt u hiermee mogelijke aandachtspunten aan.</t>
  </si>
  <si>
    <t>Er wordt duidelijk gemaakt welke stof voor het CE c.q. SE geldt en welke stof buiten het examenprogramma valt.</t>
  </si>
  <si>
    <t>De methode bouwt voort op de leerstof uit de onderbouw.</t>
  </si>
  <si>
    <t>Er wordt aangegeven welke voorkennis verwacht wordt.</t>
  </si>
  <si>
    <t>De concepten worden ook toegepast in nieuwe contexten.</t>
  </si>
  <si>
    <t>De contexten zijn realistisch.</t>
  </si>
  <si>
    <t>De contexten zijn relevant voor de leerstof.</t>
  </si>
  <si>
    <t>Er worden duidelijke practicuminstructies gegeven.</t>
  </si>
  <si>
    <t>Het practicum vervult een duidelijke rol in het leerproces.</t>
  </si>
  <si>
    <r>
      <t xml:space="preserve">INHOUD                                                                                   </t>
    </r>
    <r>
      <rPr>
        <sz val="12"/>
        <rFont val="Arial"/>
        <family val="2"/>
      </rPr>
      <t>(kies gewichtsfactor)</t>
    </r>
  </si>
  <si>
    <r>
      <t xml:space="preserve">GEBRUIK                                                                                </t>
    </r>
    <r>
      <rPr>
        <sz val="12"/>
        <rFont val="Arial"/>
        <family val="2"/>
      </rPr>
      <t>(kies gewichtsfactor)</t>
    </r>
  </si>
  <si>
    <r>
      <t>G</t>
    </r>
    <r>
      <rPr>
        <sz val="12"/>
        <rFont val="Arial"/>
        <family val="2"/>
      </rPr>
      <t xml:space="preserve">: </t>
    </r>
    <r>
      <rPr>
        <b/>
        <sz val="12"/>
        <rFont val="Arial"/>
        <family val="2"/>
      </rPr>
      <t>gewichtsfactor,</t>
    </r>
    <r>
      <rPr>
        <sz val="12"/>
        <rFont val="Arial"/>
        <family val="2"/>
      </rPr>
      <t xml:space="preserve"> kies 0, 1, 2, 3, 4 (of eventueel hoger)</t>
    </r>
  </si>
  <si>
    <r>
      <rPr>
        <b/>
        <sz val="12"/>
        <rFont val="Arial"/>
        <family val="2"/>
      </rPr>
      <t>S</t>
    </r>
    <r>
      <rPr>
        <sz val="12"/>
        <rFont val="Arial"/>
        <family val="2"/>
      </rPr>
      <t xml:space="preserve">: </t>
    </r>
    <r>
      <rPr>
        <b/>
        <sz val="12"/>
        <rFont val="Arial"/>
        <family val="2"/>
      </rPr>
      <t>beoordeling:</t>
    </r>
    <r>
      <rPr>
        <sz val="12"/>
        <rFont val="Arial"/>
        <family val="2"/>
      </rPr>
      <t xml:space="preserve"> kies 1, 2, 3, 4 met als betekenis:</t>
    </r>
  </si>
  <si>
    <t>Er is aandacht voor oplossingsstrategieën voor examenopgaven.</t>
  </si>
  <si>
    <t>Er is aandacht voor de samenhang van biologie en de andere bètavakken wat betreft de inhoud en manier van werken en redeneren</t>
  </si>
  <si>
    <t>Er worden voorbeelden uit de andere bètavakken gebruikt.</t>
  </si>
  <si>
    <t>De methode nodigt leerlingen regelmatig uit om samen te werken.</t>
  </si>
  <si>
    <t>Op de bijdrage aan deze uitgangspunten kunt u de methodes beoordelen, als meest globale beoordeling, natuurlijk in combinatie met hoe u er zelf het best mee aan de slag kunt gaan in uw eigen lessen.</t>
  </si>
  <si>
    <t xml:space="preserve">CIJFER SAMENHANG </t>
  </si>
  <si>
    <t>MET ANDERE VAKKEN</t>
  </si>
  <si>
    <t xml:space="preserve">CIJFER TOETSING EN </t>
  </si>
  <si>
    <t>EXAMENVOORBEREIDING</t>
  </si>
  <si>
    <t>Bij de opstelling van de checklist is dankbaar gebruik gemaakt van feedback op een conceptversie, door collega's van vakverenigingen, steunpunten, uitgevers en auteurs. SLO is verantwoordelijk voor de uiteindelijke keuze en formulering van de aandachtspunten.</t>
  </si>
  <si>
    <t>(methode 1)</t>
  </si>
  <si>
    <t>(methode 2)</t>
  </si>
  <si>
    <t>(methode 3)</t>
  </si>
  <si>
    <t>(methode 4)</t>
  </si>
  <si>
    <t>De KNAW en de bètavakverenigingen namen destijds het initiatief om bij het ministerie een vernieuwing van examenprogramma's aan te vragen. Deze aanvraag leidde tot opdrachten aan vernieuwingscommissies per vak, met als gemeenschappelijke uitgangspunten:</t>
  </si>
  <si>
    <t>Bij leermiddelen kan het gaan om boeken, websites of combinaties. Het materiaal kan door een uitgever geproduceerd zijn, of door auteurs in eigen beheer. Sommige docenten maken hun eigen materiaal, soms in combinatie met handboeken. Deze checklist kan in principe voor elk soort arrangement gebruikt worden. Let u er wel op dat u bij een combinatie, bijvoorbeeld van boek en website, alle onderdelen in de beschouwing betrekt.</t>
  </si>
  <si>
    <t>* de samenhang tussen de bètavakken moet zichtbaar zijn;</t>
  </si>
  <si>
    <t>* de vakken moet binnen het beschikbare aantal slu’s uitvoerbaar zijn.</t>
  </si>
  <si>
    <t>Weging INHOUD ten opzichte van GEBRUIK</t>
  </si>
  <si>
    <r>
      <t xml:space="preserve">Weging INHOUD ten opzichte van GEBRUIK                     </t>
    </r>
    <r>
      <rPr>
        <sz val="12"/>
        <rFont val="Arial"/>
        <family val="2"/>
      </rPr>
      <t>(kies gewichtsfactor)</t>
    </r>
  </si>
  <si>
    <t>Het niveau van uitwerking is in overeenstemming met de in de eindtermen gebruikte handelingswerkwoorden (benoemen, uitleggen, beargumenteren en dergeljke).</t>
  </si>
  <si>
    <t>Centrale concepten (bijvoorbeeld homeostase) komen meer dan eens aan de orde, waardoor de interne samenhang vergroot wordt.</t>
  </si>
  <si>
    <t>Het niveau van uitwerking is in overeenstemming met de in de eindtermen gebruikte handelingswerkwoorden (benoemen, uitleggen, beargumenteren en dergelijke).</t>
  </si>
  <si>
    <t>Er is aandacht voor meer specifieke SE-toetsing (beoordeling van practicum, werkstukken, posters, presentaties en dergelijke).</t>
  </si>
  <si>
    <t>Er is aandacht voor de vaktaal bij andere bètavakken (denk hierbij aan 'differentiequotiënt' of  'terugkoppeling', en dergelijke).</t>
  </si>
  <si>
    <t>Er worden relaties gelegd met wat bij scheikunde wordt geleerd (reactievergeijkingen, stofeigenschappen en dergelijke).</t>
  </si>
  <si>
    <t>Er worden relaties gelegd met wat bij natuurkunde wordt geleerd (energie[behoud], straling en dergelijke).</t>
  </si>
  <si>
    <t>Er worden relaties gelegd met wat bij wiskunde wordt geleerd (notaties, berekeningswijzen en dergelijke).</t>
  </si>
  <si>
    <t>Er wordt een scala aan werkvormen gebruikt (opgaven maken, denken-delen-uitwisselen, expert-methode, practicum, spelvormen en dergelijke).</t>
  </si>
  <si>
    <t>De leerlingen kunnen zelfstandig opgaven maken (bijvoorbeeld er staan 'tips' in voor het oplossen van vraagstukken, er wordt ingegaan op oplossingsstrategiën).</t>
  </si>
  <si>
    <t>Er zijn oefenopgaven, herhaalopdrachten, verdiepende opdrachten, diagnostische toetsen beschikbaar (bijvoorbeeld op een website).</t>
  </si>
  <si>
    <t>Er is ondersteuning voor de leerlingen via een website (audio-visueel materiaal, samenvattingen, extra opgaven en dergelijke).</t>
  </si>
  <si>
    <t>Er is ondersteuning voor de docent via een duidelijke docentenhandleiding en/of een website (materialen didactische tips, toetsen en dergelijke).</t>
  </si>
  <si>
    <t>Er is ondersteuning voor de toa via een duidelijke handleiding en/of website (practicumvoorbereiding en dergelijke).</t>
  </si>
  <si>
    <t>De prijs van de methode (inclusief andere benodigdheden zoals werkboeken, licenties en dergelijke) is redelijk.</t>
  </si>
  <si>
    <t xml:space="preserve">voeg hier eventueel </t>
  </si>
  <si>
    <t>een vijfde methode toe</t>
  </si>
  <si>
    <t>Op de volgende bladen vindt u steeds een checklist die u voor één methode kunt invullen. Het blad 'Overzicht methodes' hoeft u niet in te vullen, daar worden de resultaten van de eerdere bladen bijeengebracht.</t>
  </si>
  <si>
    <r>
      <t xml:space="preserve">De aandachtspunten zijn geordend in twee hoofdcategorieën, </t>
    </r>
    <r>
      <rPr>
        <i/>
        <sz val="12"/>
        <color indexed="8"/>
        <rFont val="Arial"/>
        <family val="2"/>
      </rPr>
      <t>Inhoud van de methode</t>
    </r>
    <r>
      <rPr>
        <sz val="12"/>
        <color indexed="8"/>
        <rFont val="Arial"/>
        <family val="2"/>
      </rPr>
      <t xml:space="preserve"> en </t>
    </r>
    <r>
      <rPr>
        <i/>
        <sz val="12"/>
        <color indexed="8"/>
        <rFont val="Arial"/>
        <family val="2"/>
      </rPr>
      <t>Gebruik van de methode</t>
    </r>
    <r>
      <rPr>
        <sz val="12"/>
        <color indexed="8"/>
        <rFont val="Arial"/>
        <family val="2"/>
      </rPr>
      <t>. Beide categorieën zijn weer verdeeld in subcategorieën. Hoe zwaar u de (sub)categorieën en aandachtspunten uit de checklist laat wegen, kunt u voor elk punt en elke (sub)categorie aangeven. De weegfactoren zijn standaard op 1 gezet, die kunt u zelf aanpassen.</t>
    </r>
  </si>
  <si>
    <t>*  actualiteit en relevantie van het vak in de wereld van wetenschap, techniek en dagelijks leven moeten zichtbaar zijn;</t>
  </si>
  <si>
    <t>*  leerlingen moeten leren, wetenschappelijke concepten in contexten uit wetenschap, techniek en dagelijks leven te gebruiken;</t>
  </si>
  <si>
    <t xml:space="preserve"> </t>
  </si>
  <si>
    <t>Aandachtspunten die u niet belangrijk vindt, moet u gewichtsfactor 0 geven. U kunt zelf eventueel aandachtspunten toevoegen.</t>
  </si>
  <si>
    <t xml:space="preserve">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</si>
</sst>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8" x14ac:knownFonts="1">
    <font>
      <sz val="11"/>
      <color theme="1"/>
      <name val="Calibri"/>
      <family val="2"/>
      <scheme val="minor"/>
    </font>
    <font>
      <b/>
      <sz val="11"/>
      <color indexed="8"/>
      <name val="Calibri"/>
      <family val="2"/>
    </font>
    <font>
      <b/>
      <sz val="12"/>
      <color indexed="8"/>
      <name val="Arial"/>
      <family val="2"/>
    </font>
    <font>
      <sz val="12"/>
      <color indexed="8"/>
      <name val="Arial"/>
      <family val="2"/>
    </font>
    <font>
      <b/>
      <sz val="20"/>
      <color indexed="8"/>
      <name val="Arial"/>
      <family val="2"/>
    </font>
    <font>
      <sz val="8"/>
      <name val="Calibri"/>
      <family val="2"/>
    </font>
    <font>
      <b/>
      <sz val="20"/>
      <name val="Arial"/>
      <family val="2"/>
    </font>
    <font>
      <b/>
      <sz val="28"/>
      <name val="Arial"/>
      <family val="2"/>
    </font>
    <font>
      <sz val="11"/>
      <color indexed="10"/>
      <name val="Calibri"/>
      <family val="2"/>
    </font>
    <font>
      <sz val="11"/>
      <color indexed="10"/>
      <name val="Calibri"/>
      <family val="2"/>
    </font>
    <font>
      <b/>
      <sz val="12"/>
      <name val="Arial"/>
      <family val="2"/>
    </font>
    <font>
      <i/>
      <sz val="12"/>
      <name val="Arial"/>
      <family val="2"/>
    </font>
    <font>
      <sz val="12"/>
      <name val="Arial"/>
      <family val="2"/>
    </font>
    <font>
      <sz val="11"/>
      <name val="Calibri"/>
      <family val="2"/>
    </font>
    <font>
      <sz val="10"/>
      <name val="Symbol"/>
      <family val="1"/>
      <charset val="2"/>
    </font>
    <font>
      <sz val="9"/>
      <color indexed="81"/>
      <name val="Tahoma"/>
      <family val="2"/>
    </font>
    <font>
      <i/>
      <sz val="12"/>
      <color indexed="8"/>
      <name val="Arial"/>
      <family val="2"/>
    </font>
    <font>
      <sz val="12"/>
      <color theme="1"/>
      <name val="Calibri"/>
      <family val="2"/>
      <scheme val="minor"/>
    </font>
  </fonts>
  <fills count="15">
    <fill>
      <patternFill patternType="none"/>
    </fill>
    <fill>
      <patternFill patternType="gray125"/>
    </fill>
    <fill>
      <patternFill patternType="solid">
        <fgColor indexed="45"/>
        <bgColor indexed="64"/>
      </patternFill>
    </fill>
    <fill>
      <patternFill patternType="solid">
        <fgColor indexed="22"/>
        <bgColor indexed="64"/>
      </patternFill>
    </fill>
    <fill>
      <patternFill patternType="solid">
        <fgColor indexed="47"/>
        <bgColor indexed="64"/>
      </patternFill>
    </fill>
    <fill>
      <patternFill patternType="solid">
        <fgColor indexed="26"/>
        <bgColor indexed="64"/>
      </patternFill>
    </fill>
    <fill>
      <patternFill patternType="solid">
        <fgColor indexed="27"/>
        <bgColor indexed="64"/>
      </patternFill>
    </fill>
    <fill>
      <patternFill patternType="solid">
        <fgColor indexed="42"/>
        <bgColor indexed="64"/>
      </patternFill>
    </fill>
    <fill>
      <patternFill patternType="solid">
        <fgColor theme="6" tint="0.59999389629810485"/>
        <bgColor indexed="64"/>
      </patternFill>
    </fill>
    <fill>
      <patternFill patternType="solid">
        <fgColor rgb="FFFFBDDE"/>
        <bgColor indexed="64"/>
      </patternFill>
    </fill>
    <fill>
      <patternFill patternType="solid">
        <fgColor theme="0" tint="-0.14999847407452621"/>
        <bgColor indexed="64"/>
      </patternFill>
    </fill>
    <fill>
      <patternFill patternType="solid">
        <fgColor rgb="FFFFFFCC"/>
        <bgColor indexed="64"/>
      </patternFill>
    </fill>
    <fill>
      <patternFill patternType="solid">
        <fgColor rgb="FFFF99CC"/>
        <bgColor indexed="64"/>
      </patternFill>
    </fill>
    <fill>
      <patternFill patternType="solid">
        <fgColor theme="9" tint="0.59999389629810485"/>
        <bgColor indexed="64"/>
      </patternFill>
    </fill>
    <fill>
      <patternFill patternType="solid">
        <fgColor theme="7" tint="0.79998168889431442"/>
        <bgColor indexed="64"/>
      </patternFill>
    </fill>
  </fills>
  <borders count="32">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auto="1"/>
      </right>
      <top/>
      <bottom/>
      <diagonal/>
    </border>
  </borders>
  <cellStyleXfs count="1">
    <xf numFmtId="0" fontId="0" fillId="0" borderId="0"/>
  </cellStyleXfs>
  <cellXfs count="200">
    <xf numFmtId="0" fontId="0" fillId="0" borderId="0" xfId="0"/>
    <xf numFmtId="49" fontId="3" fillId="0" borderId="0" xfId="0" applyNumberFormat="1" applyFont="1" applyFill="1" applyBorder="1" applyAlignment="1">
      <alignment horizontal="left" vertical="top" wrapText="1" indent="2"/>
    </xf>
    <xf numFmtId="0" fontId="0" fillId="0" borderId="0" xfId="0" applyFill="1" applyBorder="1"/>
    <xf numFmtId="0" fontId="0" fillId="0" borderId="0" xfId="0" applyFill="1"/>
    <xf numFmtId="0" fontId="0" fillId="0" borderId="0" xfId="0" applyBorder="1" applyAlignment="1">
      <alignment vertical="top" wrapText="1"/>
    </xf>
    <xf numFmtId="0" fontId="2" fillId="0" borderId="0" xfId="0" applyFont="1" applyAlignment="1" applyProtection="1">
      <alignment horizontal="center" vertical="top"/>
    </xf>
    <xf numFmtId="0" fontId="2" fillId="0" borderId="0" xfId="0" applyFont="1" applyAlignment="1" applyProtection="1">
      <alignment horizontal="left" vertical="top"/>
    </xf>
    <xf numFmtId="0" fontId="2" fillId="2" borderId="4" xfId="0" applyFont="1" applyFill="1" applyBorder="1" applyAlignment="1" applyProtection="1">
      <alignment horizontal="center" vertical="center"/>
    </xf>
    <xf numFmtId="164" fontId="3" fillId="2" borderId="5" xfId="0" applyNumberFormat="1" applyFont="1" applyFill="1" applyBorder="1" applyAlignment="1" applyProtection="1">
      <alignment horizontal="center" vertical="center"/>
    </xf>
    <xf numFmtId="164" fontId="3" fillId="2" borderId="6" xfId="0" applyNumberFormat="1" applyFont="1" applyFill="1" applyBorder="1" applyAlignment="1" applyProtection="1">
      <alignment horizontal="center" vertical="center"/>
    </xf>
    <xf numFmtId="0" fontId="1" fillId="0" borderId="0" xfId="0" applyFont="1" applyAlignment="1" applyProtection="1">
      <alignment horizontal="center" vertical="top"/>
    </xf>
    <xf numFmtId="49" fontId="2" fillId="0" borderId="0" xfId="0" applyNumberFormat="1" applyFont="1" applyFill="1" applyAlignment="1" applyProtection="1">
      <alignment horizontal="left" vertical="top"/>
    </xf>
    <xf numFmtId="49" fontId="2" fillId="0" borderId="0" xfId="0" applyNumberFormat="1" applyFont="1" applyFill="1" applyBorder="1" applyAlignment="1" applyProtection="1">
      <alignment vertical="top"/>
    </xf>
    <xf numFmtId="164" fontId="4" fillId="0" borderId="0" xfId="0" applyNumberFormat="1" applyFont="1" applyFill="1" applyBorder="1" applyAlignment="1" applyProtection="1">
      <alignment horizontal="center" vertical="center"/>
    </xf>
    <xf numFmtId="0" fontId="2" fillId="0" borderId="0" xfId="0" applyFont="1" applyBorder="1" applyAlignment="1" applyProtection="1">
      <alignment horizontal="center" vertical="top"/>
    </xf>
    <xf numFmtId="0" fontId="0" fillId="0" borderId="0" xfId="0" applyBorder="1" applyProtection="1"/>
    <xf numFmtId="0" fontId="3" fillId="3" borderId="0" xfId="0" applyFont="1" applyFill="1" applyProtection="1">
      <protection locked="0"/>
    </xf>
    <xf numFmtId="0" fontId="2" fillId="4" borderId="12" xfId="0" applyFont="1" applyFill="1" applyBorder="1" applyAlignment="1" applyProtection="1">
      <alignment horizontal="center" vertical="center"/>
      <protection locked="0"/>
    </xf>
    <xf numFmtId="0" fontId="2" fillId="2" borderId="4" xfId="0" applyFont="1" applyFill="1" applyBorder="1" applyAlignment="1" applyProtection="1">
      <alignment horizontal="center" vertical="center"/>
      <protection locked="0"/>
    </xf>
    <xf numFmtId="0" fontId="3" fillId="4" borderId="13" xfId="0" applyFont="1" applyFill="1" applyBorder="1" applyAlignment="1" applyProtection="1">
      <alignment horizontal="center" vertical="center"/>
      <protection locked="0"/>
    </xf>
    <xf numFmtId="0" fontId="3" fillId="4" borderId="14" xfId="0" applyFont="1" applyFill="1" applyBorder="1" applyAlignment="1" applyProtection="1">
      <alignment horizontal="center" vertical="center"/>
      <protection locked="0"/>
    </xf>
    <xf numFmtId="0" fontId="3" fillId="3" borderId="15" xfId="0" applyFont="1" applyFill="1" applyBorder="1" applyProtection="1">
      <protection locked="0"/>
    </xf>
    <xf numFmtId="0" fontId="3" fillId="3" borderId="16" xfId="0" applyFont="1" applyFill="1" applyBorder="1" applyProtection="1">
      <protection locked="0"/>
    </xf>
    <xf numFmtId="0" fontId="2" fillId="4" borderId="17" xfId="0" applyFont="1" applyFill="1" applyBorder="1" applyAlignment="1" applyProtection="1">
      <alignment horizontal="center" vertical="center"/>
      <protection locked="0"/>
    </xf>
    <xf numFmtId="0" fontId="3" fillId="4" borderId="18" xfId="0" applyFont="1" applyFill="1" applyBorder="1" applyAlignment="1" applyProtection="1">
      <alignment horizontal="center" vertical="center"/>
      <protection locked="0"/>
    </xf>
    <xf numFmtId="0" fontId="3" fillId="4" borderId="19" xfId="0" applyFont="1" applyFill="1" applyBorder="1" applyAlignment="1" applyProtection="1">
      <alignment horizontal="center" vertical="center"/>
      <protection locked="0"/>
    </xf>
    <xf numFmtId="0" fontId="3" fillId="3" borderId="0" xfId="0" applyFont="1" applyFill="1" applyBorder="1" applyProtection="1">
      <protection locked="0"/>
    </xf>
    <xf numFmtId="0" fontId="3" fillId="4" borderId="13" xfId="0" applyFont="1" applyFill="1" applyBorder="1" applyAlignment="1" applyProtection="1">
      <alignment horizontal="center" vertical="center" wrapText="1"/>
      <protection locked="0"/>
    </xf>
    <xf numFmtId="0" fontId="3" fillId="4" borderId="20" xfId="0" applyFont="1" applyFill="1" applyBorder="1" applyAlignment="1" applyProtection="1">
      <alignment horizontal="center" vertical="center"/>
      <protection locked="0"/>
    </xf>
    <xf numFmtId="0" fontId="2" fillId="4" borderId="22" xfId="0" applyFont="1" applyFill="1" applyBorder="1" applyAlignment="1" applyProtection="1">
      <alignment horizontal="center" vertical="center"/>
      <protection locked="0"/>
    </xf>
    <xf numFmtId="0" fontId="3" fillId="4" borderId="12" xfId="0" applyFont="1" applyFill="1" applyBorder="1" applyAlignment="1" applyProtection="1">
      <alignment horizontal="center" vertical="center"/>
      <protection locked="0"/>
    </xf>
    <xf numFmtId="0" fontId="3" fillId="4" borderId="14" xfId="0" applyFont="1" applyFill="1" applyBorder="1" applyAlignment="1" applyProtection="1">
      <alignment horizontal="center" vertical="center" wrapText="1"/>
      <protection locked="0"/>
    </xf>
    <xf numFmtId="0" fontId="2" fillId="4" borderId="12" xfId="0"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protection locked="0"/>
    </xf>
    <xf numFmtId="0" fontId="0" fillId="0" borderId="0" xfId="0" applyFill="1" applyBorder="1" applyProtection="1">
      <protection locked="0"/>
    </xf>
    <xf numFmtId="0" fontId="3" fillId="0" borderId="0" xfId="0" applyFont="1" applyFill="1" applyBorder="1" applyAlignment="1" applyProtection="1">
      <alignment horizontal="center" vertical="center"/>
      <protection locked="0"/>
    </xf>
    <xf numFmtId="0" fontId="0" fillId="0" borderId="0" xfId="0" applyProtection="1">
      <protection locked="0"/>
    </xf>
    <xf numFmtId="0" fontId="3" fillId="0" borderId="0" xfId="0" applyFont="1" applyProtection="1">
      <protection locked="0"/>
    </xf>
    <xf numFmtId="49" fontId="2" fillId="0" borderId="0" xfId="0" applyNumberFormat="1" applyFont="1" applyFill="1" applyBorder="1" applyAlignment="1" applyProtection="1">
      <alignment horizontal="left" vertical="top"/>
      <protection locked="0"/>
    </xf>
    <xf numFmtId="0" fontId="3" fillId="3" borderId="0" xfId="0" applyFont="1" applyFill="1" applyAlignment="1" applyProtection="1">
      <alignment vertical="top"/>
      <protection locked="0"/>
    </xf>
    <xf numFmtId="0" fontId="8" fillId="0" borderId="0" xfId="0" applyFont="1" applyProtection="1">
      <protection locked="0"/>
    </xf>
    <xf numFmtId="0" fontId="8" fillId="0" borderId="0" xfId="0" quotePrefix="1" applyFont="1" applyProtection="1">
      <protection locked="0"/>
    </xf>
    <xf numFmtId="49" fontId="12" fillId="3" borderId="0" xfId="0" applyNumberFormat="1" applyFont="1" applyFill="1" applyAlignment="1" applyProtection="1">
      <alignment horizontal="left" vertical="top" wrapText="1" indent="2"/>
      <protection locked="0"/>
    </xf>
    <xf numFmtId="0" fontId="3" fillId="3" borderId="26" xfId="0" applyFont="1" applyFill="1" applyBorder="1" applyAlignment="1" applyProtection="1">
      <alignment vertical="top"/>
      <protection locked="0"/>
    </xf>
    <xf numFmtId="49" fontId="10" fillId="3" borderId="7" xfId="0" applyNumberFormat="1" applyFont="1" applyFill="1" applyBorder="1" applyAlignment="1" applyProtection="1">
      <alignment horizontal="left" vertical="top" wrapText="1" indent="2"/>
      <protection locked="0"/>
    </xf>
    <xf numFmtId="0" fontId="2" fillId="5" borderId="26" xfId="0" applyFont="1" applyFill="1" applyBorder="1" applyAlignment="1" applyProtection="1">
      <alignment horizontal="left" vertical="top"/>
      <protection locked="0"/>
    </xf>
    <xf numFmtId="49" fontId="10" fillId="5" borderId="8" xfId="0" applyNumberFormat="1" applyFont="1" applyFill="1" applyBorder="1" applyAlignment="1" applyProtection="1">
      <alignment horizontal="left" vertical="top" wrapText="1" indent="2"/>
      <protection locked="0"/>
    </xf>
    <xf numFmtId="0" fontId="3" fillId="5" borderId="27" xfId="0" applyFont="1" applyFill="1" applyBorder="1" applyAlignment="1" applyProtection="1">
      <alignment vertical="top"/>
      <protection locked="0"/>
    </xf>
    <xf numFmtId="49" fontId="12" fillId="5" borderId="9" xfId="0" applyNumberFormat="1" applyFont="1" applyFill="1" applyBorder="1" applyAlignment="1" applyProtection="1">
      <alignment horizontal="left" vertical="top" wrapText="1" indent="2" shrinkToFit="1"/>
      <protection locked="0"/>
    </xf>
    <xf numFmtId="49" fontId="12" fillId="5" borderId="9" xfId="0" applyNumberFormat="1" applyFont="1" applyFill="1" applyBorder="1" applyAlignment="1" applyProtection="1">
      <alignment horizontal="left" vertical="top" wrapText="1" indent="2"/>
      <protection locked="0"/>
    </xf>
    <xf numFmtId="0" fontId="3" fillId="0" borderId="0" xfId="0" applyFont="1" applyBorder="1" applyProtection="1">
      <protection locked="0"/>
    </xf>
    <xf numFmtId="0" fontId="0" fillId="0" borderId="0" xfId="0" applyBorder="1" applyProtection="1">
      <protection locked="0"/>
    </xf>
    <xf numFmtId="0" fontId="9" fillId="0" borderId="0" xfId="0" applyFont="1" applyAlignment="1" applyProtection="1">
      <alignment horizontal="left" vertical="top"/>
      <protection locked="0"/>
    </xf>
    <xf numFmtId="0" fontId="2" fillId="0" borderId="0" xfId="0" applyFont="1" applyBorder="1" applyProtection="1">
      <protection locked="0"/>
    </xf>
    <xf numFmtId="0" fontId="3" fillId="5" borderId="28" xfId="0" applyFont="1" applyFill="1" applyBorder="1" applyAlignment="1" applyProtection="1">
      <alignment vertical="top"/>
      <protection locked="0"/>
    </xf>
    <xf numFmtId="49" fontId="12" fillId="5" borderId="11" xfId="0" applyNumberFormat="1" applyFont="1" applyFill="1" applyBorder="1" applyAlignment="1" applyProtection="1">
      <alignment horizontal="left" vertical="top" wrapText="1" indent="2"/>
      <protection locked="0"/>
    </xf>
    <xf numFmtId="0" fontId="3" fillId="6" borderId="26" xfId="0" applyFont="1" applyFill="1" applyBorder="1" applyAlignment="1" applyProtection="1">
      <alignment horizontal="left" vertical="top"/>
      <protection locked="0"/>
    </xf>
    <xf numFmtId="49" fontId="10" fillId="6" borderId="8" xfId="0" applyNumberFormat="1" applyFont="1" applyFill="1" applyBorder="1" applyAlignment="1" applyProtection="1">
      <alignment horizontal="left" vertical="top" wrapText="1" indent="2"/>
      <protection locked="0"/>
    </xf>
    <xf numFmtId="0" fontId="3" fillId="6" borderId="27" xfId="0" applyFont="1" applyFill="1" applyBorder="1" applyAlignment="1" applyProtection="1">
      <alignment vertical="top"/>
      <protection locked="0"/>
    </xf>
    <xf numFmtId="49" fontId="12" fillId="6" borderId="9" xfId="0" applyNumberFormat="1" applyFont="1" applyFill="1" applyBorder="1" applyAlignment="1" applyProtection="1">
      <alignment horizontal="left" vertical="top" wrapText="1" indent="2"/>
      <protection locked="0"/>
    </xf>
    <xf numFmtId="0" fontId="3" fillId="6" borderId="28" xfId="0" applyFont="1" applyFill="1" applyBorder="1" applyAlignment="1" applyProtection="1">
      <alignment vertical="top"/>
      <protection locked="0"/>
    </xf>
    <xf numFmtId="49" fontId="12" fillId="6" borderId="11" xfId="0" applyNumberFormat="1" applyFont="1" applyFill="1" applyBorder="1" applyAlignment="1" applyProtection="1">
      <alignment horizontal="left" vertical="top" wrapText="1" indent="2"/>
      <protection locked="0"/>
    </xf>
    <xf numFmtId="0" fontId="0" fillId="3" borderId="0" xfId="0" applyFill="1" applyAlignment="1" applyProtection="1">
      <alignment vertical="top"/>
      <protection locked="0"/>
    </xf>
    <xf numFmtId="49" fontId="13" fillId="3" borderId="0" xfId="0" applyNumberFormat="1" applyFont="1" applyFill="1" applyAlignment="1" applyProtection="1">
      <alignment horizontal="left" wrapText="1" indent="2"/>
      <protection locked="0"/>
    </xf>
    <xf numFmtId="0" fontId="3" fillId="7" borderId="26" xfId="0" applyFont="1" applyFill="1" applyBorder="1" applyAlignment="1" applyProtection="1">
      <alignment vertical="top"/>
      <protection locked="0"/>
    </xf>
    <xf numFmtId="49" fontId="10" fillId="7" borderId="8" xfId="0" applyNumberFormat="1" applyFont="1" applyFill="1" applyBorder="1" applyAlignment="1" applyProtection="1">
      <alignment horizontal="left" vertical="top" wrapText="1" indent="2"/>
      <protection locked="0"/>
    </xf>
    <xf numFmtId="0" fontId="3" fillId="7" borderId="27" xfId="0" applyFont="1" applyFill="1" applyBorder="1" applyAlignment="1" applyProtection="1">
      <alignment vertical="top"/>
      <protection locked="0"/>
    </xf>
    <xf numFmtId="49" fontId="12" fillId="7" borderId="9" xfId="0" applyNumberFormat="1" applyFont="1" applyFill="1" applyBorder="1" applyAlignment="1" applyProtection="1">
      <alignment horizontal="left" vertical="top" wrapText="1" indent="2"/>
      <protection locked="0"/>
    </xf>
    <xf numFmtId="0" fontId="3" fillId="7" borderId="27" xfId="0" applyNumberFormat="1" applyFont="1" applyFill="1" applyBorder="1" applyAlignment="1" applyProtection="1">
      <alignment vertical="top"/>
      <protection locked="0"/>
    </xf>
    <xf numFmtId="0" fontId="3" fillId="7" borderId="28" xfId="0" applyNumberFormat="1" applyFont="1" applyFill="1" applyBorder="1" applyAlignment="1" applyProtection="1">
      <alignment vertical="top"/>
      <protection locked="0"/>
    </xf>
    <xf numFmtId="49" fontId="12" fillId="7" borderId="11" xfId="0" applyNumberFormat="1" applyFont="1" applyFill="1" applyBorder="1" applyAlignment="1" applyProtection="1">
      <alignment horizontal="left" vertical="top" wrapText="1" indent="2"/>
      <protection locked="0"/>
    </xf>
    <xf numFmtId="0" fontId="0" fillId="0" borderId="0" xfId="0" applyBorder="1" applyAlignment="1" applyProtection="1">
      <alignment horizontal="center"/>
      <protection locked="0"/>
    </xf>
    <xf numFmtId="0" fontId="8" fillId="0" borderId="0" xfId="0" applyFont="1" applyBorder="1" applyProtection="1">
      <protection locked="0"/>
    </xf>
    <xf numFmtId="0" fontId="0" fillId="3" borderId="30" xfId="0" applyFill="1" applyBorder="1" applyAlignment="1" applyProtection="1">
      <alignment vertical="top"/>
      <protection locked="0"/>
    </xf>
    <xf numFmtId="49" fontId="10" fillId="3" borderId="15" xfId="0" applyNumberFormat="1" applyFont="1" applyFill="1" applyBorder="1" applyAlignment="1" applyProtection="1">
      <alignment horizontal="left" wrapText="1" indent="2"/>
      <protection locked="0"/>
    </xf>
    <xf numFmtId="49" fontId="10" fillId="5" borderId="7" xfId="0" applyNumberFormat="1" applyFont="1" applyFill="1" applyBorder="1" applyAlignment="1" applyProtection="1">
      <alignment horizontal="left" vertical="top" wrapText="1" indent="2"/>
      <protection locked="0"/>
    </xf>
    <xf numFmtId="49" fontId="12" fillId="5" borderId="0" xfId="0" applyNumberFormat="1" applyFont="1" applyFill="1" applyBorder="1" applyAlignment="1" applyProtection="1">
      <alignment horizontal="left" vertical="top" wrapText="1" indent="2"/>
      <protection locked="0"/>
    </xf>
    <xf numFmtId="49" fontId="12" fillId="6" borderId="0" xfId="0" applyNumberFormat="1" applyFont="1" applyFill="1" applyBorder="1" applyAlignment="1" applyProtection="1">
      <alignment horizontal="left" vertical="top" wrapText="1" indent="2"/>
      <protection locked="0"/>
    </xf>
    <xf numFmtId="0" fontId="8" fillId="0" borderId="0" xfId="0" quotePrefix="1" applyFont="1" applyBorder="1" applyProtection="1">
      <protection locked="0"/>
    </xf>
    <xf numFmtId="0" fontId="3" fillId="0" borderId="0" xfId="0" applyFont="1" applyFill="1" applyBorder="1" applyAlignment="1" applyProtection="1">
      <alignment vertical="top"/>
      <protection locked="0"/>
    </xf>
    <xf numFmtId="49" fontId="10" fillId="0" borderId="0" xfId="0" applyNumberFormat="1" applyFont="1" applyFill="1" applyBorder="1" applyAlignment="1" applyProtection="1">
      <alignment horizontal="left" vertical="top" wrapText="1" indent="2"/>
      <protection locked="0"/>
    </xf>
    <xf numFmtId="0" fontId="3" fillId="0" borderId="0" xfId="0" applyFont="1" applyFill="1" applyBorder="1" applyProtection="1">
      <protection locked="0"/>
    </xf>
    <xf numFmtId="49" fontId="12" fillId="0" borderId="0" xfId="0" applyNumberFormat="1" applyFont="1" applyFill="1" applyBorder="1" applyAlignment="1" applyProtection="1">
      <alignment horizontal="left" vertical="top" wrapText="1" indent="2"/>
      <protection locked="0"/>
    </xf>
    <xf numFmtId="0" fontId="14" fillId="0" borderId="0" xfId="0" applyFont="1" applyAlignment="1" applyProtection="1">
      <alignment horizontal="left" indent="4"/>
      <protection locked="0"/>
    </xf>
    <xf numFmtId="0" fontId="0" fillId="0" borderId="0" xfId="0" applyAlignment="1" applyProtection="1">
      <alignment vertical="top"/>
      <protection locked="0"/>
    </xf>
    <xf numFmtId="49" fontId="13" fillId="0" borderId="0" xfId="0" applyNumberFormat="1" applyFont="1" applyAlignment="1" applyProtection="1">
      <alignment horizontal="left" wrapText="1" indent="2"/>
      <protection locked="0"/>
    </xf>
    <xf numFmtId="0" fontId="8" fillId="0" borderId="0" xfId="0" applyFont="1" applyAlignment="1" applyProtection="1">
      <alignment horizontal="left" vertical="top"/>
      <protection locked="0"/>
    </xf>
    <xf numFmtId="0" fontId="0" fillId="0" borderId="0" xfId="0" applyProtection="1"/>
    <xf numFmtId="0" fontId="3" fillId="8" borderId="26" xfId="0" applyFont="1" applyFill="1" applyBorder="1" applyAlignment="1" applyProtection="1">
      <alignment vertical="top"/>
      <protection locked="0"/>
    </xf>
    <xf numFmtId="49" fontId="10" fillId="8" borderId="7" xfId="0" applyNumberFormat="1" applyFont="1" applyFill="1" applyBorder="1" applyAlignment="1" applyProtection="1">
      <alignment horizontal="left" vertical="top" wrapText="1" indent="2"/>
      <protection locked="0"/>
    </xf>
    <xf numFmtId="49" fontId="10" fillId="8" borderId="7" xfId="0" applyNumberFormat="1" applyFont="1" applyFill="1" applyBorder="1" applyAlignment="1" applyProtection="1">
      <alignment horizontal="left" vertical="top" wrapText="1" indent="2"/>
    </xf>
    <xf numFmtId="0" fontId="3" fillId="8" borderId="27" xfId="0" applyFont="1" applyFill="1" applyBorder="1" applyAlignment="1" applyProtection="1">
      <alignment vertical="top"/>
      <protection locked="0"/>
    </xf>
    <xf numFmtId="49" fontId="10" fillId="8" borderId="0" xfId="0" applyNumberFormat="1" applyFont="1" applyFill="1" applyBorder="1" applyAlignment="1" applyProtection="1">
      <alignment horizontal="left" vertical="top" wrapText="1" indent="2"/>
      <protection locked="0"/>
    </xf>
    <xf numFmtId="49" fontId="10" fillId="8" borderId="0" xfId="0" applyNumberFormat="1" applyFont="1" applyFill="1" applyBorder="1" applyAlignment="1" applyProtection="1">
      <alignment horizontal="left" vertical="top" indent="2"/>
      <protection locked="0"/>
    </xf>
    <xf numFmtId="49" fontId="10" fillId="8" borderId="0" xfId="0" applyNumberFormat="1" applyFont="1" applyFill="1" applyBorder="1" applyAlignment="1" applyProtection="1">
      <alignment horizontal="left" vertical="top" wrapText="1" indent="2"/>
    </xf>
    <xf numFmtId="0" fontId="3" fillId="8" borderId="28" xfId="0" applyFont="1" applyFill="1" applyBorder="1" applyAlignment="1" applyProtection="1">
      <alignment vertical="top"/>
      <protection locked="0"/>
    </xf>
    <xf numFmtId="49" fontId="11" fillId="8" borderId="10" xfId="0" applyNumberFormat="1" applyFont="1" applyFill="1" applyBorder="1" applyAlignment="1" applyProtection="1">
      <alignment horizontal="left" vertical="top" wrapText="1" indent="2"/>
      <protection locked="0"/>
    </xf>
    <xf numFmtId="49" fontId="11" fillId="8" borderId="10" xfId="0" applyNumberFormat="1" applyFont="1" applyFill="1" applyBorder="1" applyAlignment="1" applyProtection="1">
      <alignment horizontal="left" vertical="top" wrapText="1" indent="2"/>
    </xf>
    <xf numFmtId="0" fontId="3" fillId="9" borderId="26" xfId="0" applyFont="1" applyFill="1" applyBorder="1" applyAlignment="1" applyProtection="1">
      <alignment vertical="top"/>
      <protection locked="0"/>
    </xf>
    <xf numFmtId="0" fontId="3" fillId="9" borderId="27" xfId="0" applyFont="1" applyFill="1" applyBorder="1" applyAlignment="1" applyProtection="1">
      <alignment vertical="top"/>
      <protection locked="0"/>
    </xf>
    <xf numFmtId="0" fontId="3" fillId="9" borderId="28" xfId="0" applyFont="1" applyFill="1" applyBorder="1" applyAlignment="1" applyProtection="1">
      <alignment vertical="top"/>
      <protection locked="0"/>
    </xf>
    <xf numFmtId="164" fontId="3" fillId="9" borderId="29" xfId="0" applyNumberFormat="1" applyFont="1" applyFill="1" applyBorder="1" applyAlignment="1" applyProtection="1">
      <alignment horizontal="center" vertical="center"/>
    </xf>
    <xf numFmtId="0" fontId="2" fillId="9" borderId="4" xfId="0" applyFont="1" applyFill="1" applyBorder="1" applyAlignment="1" applyProtection="1">
      <alignment horizontal="center" vertical="center"/>
    </xf>
    <xf numFmtId="164" fontId="3" fillId="9" borderId="5" xfId="0" applyNumberFormat="1" applyFont="1" applyFill="1" applyBorder="1" applyAlignment="1" applyProtection="1">
      <alignment horizontal="center" vertical="center"/>
    </xf>
    <xf numFmtId="164" fontId="3" fillId="9" borderId="6" xfId="0" applyNumberFormat="1" applyFont="1" applyFill="1" applyBorder="1" applyAlignment="1" applyProtection="1">
      <alignment horizontal="center" vertical="center"/>
    </xf>
    <xf numFmtId="0" fontId="3" fillId="10" borderId="0" xfId="0" applyFont="1" applyFill="1" applyBorder="1" applyAlignment="1" applyProtection="1">
      <alignment vertical="top"/>
      <protection locked="0"/>
    </xf>
    <xf numFmtId="49" fontId="11" fillId="10" borderId="0" xfId="0" applyNumberFormat="1" applyFont="1" applyFill="1" applyBorder="1" applyAlignment="1" applyProtection="1">
      <alignment horizontal="left" vertical="top" wrapText="1" indent="2"/>
      <protection locked="0"/>
    </xf>
    <xf numFmtId="49" fontId="11" fillId="10" borderId="0" xfId="0" applyNumberFormat="1" applyFont="1" applyFill="1" applyBorder="1" applyAlignment="1" applyProtection="1">
      <alignment horizontal="left" vertical="top" wrapText="1" indent="2"/>
    </xf>
    <xf numFmtId="0" fontId="3" fillId="10" borderId="0" xfId="0" applyFont="1" applyFill="1" applyAlignment="1" applyProtection="1">
      <alignment vertical="top"/>
      <protection locked="0"/>
    </xf>
    <xf numFmtId="49" fontId="10" fillId="10" borderId="0" xfId="0" applyNumberFormat="1" applyFont="1" applyFill="1" applyAlignment="1" applyProtection="1">
      <alignment horizontal="left" vertical="top" wrapText="1" indent="2"/>
      <protection locked="0"/>
    </xf>
    <xf numFmtId="49" fontId="12" fillId="10" borderId="0" xfId="0" applyNumberFormat="1" applyFont="1" applyFill="1" applyAlignment="1" applyProtection="1">
      <alignment horizontal="left" vertical="top" wrapText="1" indent="2"/>
      <protection locked="0"/>
    </xf>
    <xf numFmtId="49" fontId="12" fillId="10" borderId="0" xfId="0" applyNumberFormat="1" applyFont="1" applyFill="1" applyAlignment="1" applyProtection="1">
      <alignment horizontal="left" vertical="top" indent="2"/>
      <protection locked="0"/>
    </xf>
    <xf numFmtId="49" fontId="10" fillId="10" borderId="0" xfId="0" applyNumberFormat="1" applyFont="1" applyFill="1" applyAlignment="1" applyProtection="1">
      <alignment horizontal="left" vertical="top" indent="2"/>
      <protection locked="0"/>
    </xf>
    <xf numFmtId="49" fontId="10" fillId="10" borderId="0" xfId="0" applyNumberFormat="1" applyFont="1" applyFill="1" applyBorder="1" applyAlignment="1" applyProtection="1">
      <alignment horizontal="left" vertical="top" wrapText="1" indent="2"/>
      <protection locked="0"/>
    </xf>
    <xf numFmtId="49" fontId="12" fillId="10" borderId="0" xfId="0" applyNumberFormat="1" applyFont="1" applyFill="1" applyBorder="1" applyAlignment="1" applyProtection="1">
      <alignment horizontal="left" vertical="top" wrapText="1" indent="2"/>
      <protection locked="0"/>
    </xf>
    <xf numFmtId="49" fontId="12" fillId="10" borderId="0" xfId="0" applyNumberFormat="1" applyFont="1" applyFill="1" applyBorder="1" applyAlignment="1" applyProtection="1">
      <alignment horizontal="left" vertical="top" indent="2"/>
      <protection locked="0"/>
    </xf>
    <xf numFmtId="49" fontId="10" fillId="10" borderId="0" xfId="0" applyNumberFormat="1" applyFont="1" applyFill="1" applyBorder="1" applyAlignment="1" applyProtection="1">
      <alignment horizontal="left" vertical="top" indent="2"/>
      <protection locked="0"/>
    </xf>
    <xf numFmtId="0" fontId="3" fillId="10" borderId="10" xfId="0" applyFont="1" applyFill="1" applyBorder="1" applyAlignment="1" applyProtection="1">
      <alignment vertical="top"/>
      <protection locked="0"/>
    </xf>
    <xf numFmtId="49" fontId="12" fillId="10" borderId="10" xfId="0" applyNumberFormat="1" applyFont="1" applyFill="1" applyBorder="1" applyAlignment="1" applyProtection="1">
      <alignment horizontal="left" vertical="top" indent="2"/>
      <protection locked="0"/>
    </xf>
    <xf numFmtId="0" fontId="3" fillId="10" borderId="0" xfId="0" applyFont="1" applyFill="1" applyProtection="1">
      <protection locked="0"/>
    </xf>
    <xf numFmtId="49" fontId="10" fillId="10" borderId="0" xfId="0" applyNumberFormat="1" applyFont="1" applyFill="1" applyAlignment="1" applyProtection="1">
      <alignment horizontal="left" vertical="top" wrapText="1" indent="2"/>
    </xf>
    <xf numFmtId="49" fontId="10" fillId="10" borderId="0" xfId="0" applyNumberFormat="1" applyFont="1" applyFill="1" applyBorder="1" applyAlignment="1" applyProtection="1">
      <alignment horizontal="left" vertical="top" wrapText="1" indent="2"/>
    </xf>
    <xf numFmtId="49" fontId="10" fillId="10" borderId="9" xfId="0" applyNumberFormat="1" applyFont="1" applyFill="1" applyBorder="1" applyAlignment="1" applyProtection="1">
      <alignment horizontal="left" vertical="top" wrapText="1" indent="2"/>
      <protection locked="0"/>
    </xf>
    <xf numFmtId="49" fontId="11" fillId="10" borderId="8" xfId="0" applyNumberFormat="1" applyFont="1" applyFill="1" applyBorder="1" applyAlignment="1" applyProtection="1">
      <alignment horizontal="left" vertical="top" wrapText="1" indent="2"/>
      <protection locked="0"/>
    </xf>
    <xf numFmtId="49" fontId="11" fillId="10" borderId="9" xfId="0" applyNumberFormat="1" applyFont="1" applyFill="1" applyBorder="1" applyAlignment="1" applyProtection="1">
      <alignment horizontal="left" vertical="top" wrapText="1" indent="2"/>
      <protection locked="0"/>
    </xf>
    <xf numFmtId="0" fontId="3" fillId="10" borderId="0" xfId="0" applyFont="1" applyFill="1" applyProtection="1"/>
    <xf numFmtId="49" fontId="10" fillId="10" borderId="10" xfId="0" applyNumberFormat="1" applyFont="1" applyFill="1" applyBorder="1" applyAlignment="1" applyProtection="1">
      <alignment horizontal="left" vertical="top" wrapText="1" indent="2"/>
      <protection locked="0"/>
    </xf>
    <xf numFmtId="49" fontId="10" fillId="10" borderId="7" xfId="0" applyNumberFormat="1" applyFont="1" applyFill="1" applyBorder="1" applyAlignment="1" applyProtection="1">
      <alignment horizontal="left" vertical="top" wrapText="1" indent="2"/>
    </xf>
    <xf numFmtId="49" fontId="10" fillId="10" borderId="10" xfId="0" applyNumberFormat="1" applyFont="1" applyFill="1" applyBorder="1" applyAlignment="1" applyProtection="1">
      <alignment horizontal="left" vertical="top" wrapText="1" indent="2"/>
    </xf>
    <xf numFmtId="0" fontId="3" fillId="10" borderId="0" xfId="0" applyFont="1" applyFill="1" applyBorder="1" applyAlignment="1" applyProtection="1">
      <alignment horizontal="center" vertical="center"/>
      <protection locked="0"/>
    </xf>
    <xf numFmtId="0" fontId="3" fillId="10" borderId="0" xfId="0" applyFont="1" applyFill="1" applyBorder="1" applyAlignment="1" applyProtection="1">
      <alignment horizontal="center" vertical="center"/>
    </xf>
    <xf numFmtId="49" fontId="10" fillId="10" borderId="2" xfId="0" applyNumberFormat="1" applyFont="1" applyFill="1" applyBorder="1" applyAlignment="1" applyProtection="1">
      <alignment horizontal="left" vertical="top" wrapText="1" indent="2"/>
      <protection locked="0"/>
    </xf>
    <xf numFmtId="49" fontId="10" fillId="10" borderId="11" xfId="0" applyNumberFormat="1" applyFont="1" applyFill="1" applyBorder="1" applyAlignment="1" applyProtection="1">
      <alignment horizontal="left" vertical="top" wrapText="1" indent="2"/>
      <protection locked="0"/>
    </xf>
    <xf numFmtId="49" fontId="10" fillId="8" borderId="8" xfId="0" applyNumberFormat="1" applyFont="1" applyFill="1" applyBorder="1" applyAlignment="1" applyProtection="1">
      <alignment horizontal="left" vertical="top" wrapText="1" indent="2"/>
      <protection locked="0"/>
    </xf>
    <xf numFmtId="49" fontId="10" fillId="8" borderId="9" xfId="0" applyNumberFormat="1" applyFont="1" applyFill="1" applyBorder="1" applyAlignment="1" applyProtection="1">
      <alignment horizontal="left" vertical="top" wrapText="1" indent="2"/>
      <protection locked="0"/>
    </xf>
    <xf numFmtId="49" fontId="11" fillId="8" borderId="11" xfId="0" applyNumberFormat="1" applyFont="1" applyFill="1" applyBorder="1" applyAlignment="1" applyProtection="1">
      <alignment horizontal="left" vertical="top" wrapText="1" indent="2"/>
      <protection locked="0"/>
    </xf>
    <xf numFmtId="0" fontId="3" fillId="8" borderId="7" xfId="0" applyFont="1" applyFill="1" applyBorder="1" applyProtection="1">
      <protection locked="0"/>
    </xf>
    <xf numFmtId="0" fontId="3" fillId="8" borderId="8" xfId="0" applyFont="1" applyFill="1" applyBorder="1" applyProtection="1">
      <protection locked="0"/>
    </xf>
    <xf numFmtId="0" fontId="3" fillId="8" borderId="0" xfId="0" applyFont="1" applyFill="1" applyBorder="1" applyProtection="1">
      <protection locked="0"/>
    </xf>
    <xf numFmtId="0" fontId="3" fillId="8" borderId="9" xfId="0" applyFont="1" applyFill="1" applyBorder="1" applyProtection="1">
      <protection locked="0"/>
    </xf>
    <xf numFmtId="0" fontId="3" fillId="8" borderId="10" xfId="0" applyFont="1" applyFill="1" applyBorder="1" applyProtection="1">
      <protection locked="0"/>
    </xf>
    <xf numFmtId="49" fontId="2" fillId="8" borderId="11" xfId="0" applyNumberFormat="1" applyFont="1" applyFill="1" applyBorder="1" applyAlignment="1" applyProtection="1">
      <alignment horizontal="right" vertical="top" indent="2"/>
      <protection locked="0"/>
    </xf>
    <xf numFmtId="0" fontId="2" fillId="12" borderId="4" xfId="0" applyFont="1" applyFill="1" applyBorder="1" applyAlignment="1" applyProtection="1">
      <alignment horizontal="center" vertical="center"/>
    </xf>
    <xf numFmtId="164" fontId="3" fillId="12" borderId="5" xfId="0" applyNumberFormat="1" applyFont="1" applyFill="1" applyBorder="1" applyAlignment="1" applyProtection="1">
      <alignment horizontal="center" vertical="center"/>
    </xf>
    <xf numFmtId="164" fontId="3" fillId="12" borderId="6" xfId="0" applyNumberFormat="1" applyFont="1" applyFill="1" applyBorder="1" applyAlignment="1" applyProtection="1">
      <alignment horizontal="center" vertical="center"/>
    </xf>
    <xf numFmtId="49" fontId="10" fillId="13" borderId="29" xfId="0" applyNumberFormat="1" applyFont="1" applyFill="1" applyBorder="1" applyAlignment="1" applyProtection="1">
      <alignment horizontal="left" vertical="center" wrapText="1" indent="2"/>
      <protection locked="0"/>
    </xf>
    <xf numFmtId="0" fontId="3" fillId="10" borderId="7" xfId="0" applyFont="1" applyFill="1" applyBorder="1" applyProtection="1">
      <protection locked="0"/>
    </xf>
    <xf numFmtId="0" fontId="3" fillId="10" borderId="8" xfId="0" applyFont="1" applyFill="1" applyBorder="1" applyProtection="1">
      <protection locked="0"/>
    </xf>
    <xf numFmtId="0" fontId="3" fillId="10" borderId="0" xfId="0" applyFont="1" applyFill="1" applyBorder="1" applyProtection="1">
      <protection locked="0"/>
    </xf>
    <xf numFmtId="0" fontId="3" fillId="10" borderId="9" xfId="0" applyFont="1" applyFill="1" applyBorder="1" applyProtection="1">
      <protection locked="0"/>
    </xf>
    <xf numFmtId="0" fontId="3" fillId="10" borderId="10" xfId="0" applyFont="1" applyFill="1" applyBorder="1" applyProtection="1">
      <protection locked="0"/>
    </xf>
    <xf numFmtId="0" fontId="3" fillId="10" borderId="11" xfId="0" applyFont="1" applyFill="1" applyBorder="1" applyProtection="1">
      <protection locked="0"/>
    </xf>
    <xf numFmtId="0" fontId="3" fillId="10" borderId="15" xfId="0" applyFont="1" applyFill="1" applyBorder="1" applyAlignment="1" applyProtection="1">
      <alignment horizontal="center" vertical="center"/>
      <protection locked="0"/>
    </xf>
    <xf numFmtId="0" fontId="3" fillId="10" borderId="16" xfId="0" applyFont="1" applyFill="1" applyBorder="1" applyAlignment="1" applyProtection="1">
      <alignment horizontal="center" vertical="center"/>
    </xf>
    <xf numFmtId="0" fontId="3" fillId="10" borderId="31" xfId="0" applyFont="1" applyFill="1" applyBorder="1" applyProtection="1"/>
    <xf numFmtId="49" fontId="11" fillId="10" borderId="0" xfId="0" applyNumberFormat="1" applyFont="1" applyFill="1" applyAlignment="1" applyProtection="1">
      <alignment horizontal="left" vertical="top" wrapText="1" indent="2"/>
      <protection locked="0"/>
    </xf>
    <xf numFmtId="49" fontId="10" fillId="9" borderId="8" xfId="0" applyNumberFormat="1" applyFont="1" applyFill="1" applyBorder="1" applyAlignment="1" applyProtection="1">
      <alignment horizontal="left" vertical="top" wrapText="1" indent="2"/>
      <protection locked="0"/>
    </xf>
    <xf numFmtId="49" fontId="12" fillId="9" borderId="9" xfId="0" applyNumberFormat="1" applyFont="1" applyFill="1" applyBorder="1" applyAlignment="1" applyProtection="1">
      <alignment horizontal="left" vertical="top" wrapText="1" indent="2"/>
      <protection locked="0"/>
    </xf>
    <xf numFmtId="49" fontId="12" fillId="9" borderId="11" xfId="0" applyNumberFormat="1" applyFont="1" applyFill="1" applyBorder="1" applyAlignment="1" applyProtection="1">
      <alignment horizontal="left" vertical="top" wrapText="1" indent="2"/>
      <protection locked="0"/>
    </xf>
    <xf numFmtId="49" fontId="12" fillId="11" borderId="2" xfId="0" applyNumberFormat="1" applyFont="1" applyFill="1" applyBorder="1" applyAlignment="1" applyProtection="1">
      <alignment horizontal="left" vertical="top" wrapText="1" indent="2"/>
      <protection locked="0"/>
    </xf>
    <xf numFmtId="49" fontId="12" fillId="11" borderId="2" xfId="0" applyNumberFormat="1" applyFont="1" applyFill="1" applyBorder="1" applyAlignment="1" applyProtection="1">
      <alignment horizontal="left" vertical="top" indent="2"/>
      <protection locked="0"/>
    </xf>
    <xf numFmtId="49" fontId="12" fillId="11" borderId="3" xfId="0" applyNumberFormat="1" applyFont="1" applyFill="1" applyBorder="1" applyAlignment="1" applyProtection="1">
      <alignment horizontal="left" vertical="top" indent="2"/>
      <protection locked="0"/>
    </xf>
    <xf numFmtId="0" fontId="2" fillId="11" borderId="4" xfId="0" applyFont="1" applyFill="1" applyBorder="1" applyAlignment="1" applyProtection="1">
      <alignment horizontal="center" vertical="center"/>
      <protection locked="0"/>
    </xf>
    <xf numFmtId="0" fontId="3" fillId="11" borderId="5" xfId="0" applyFont="1" applyFill="1" applyBorder="1" applyAlignment="1" applyProtection="1">
      <alignment horizontal="center" vertical="center"/>
      <protection locked="0"/>
    </xf>
    <xf numFmtId="0" fontId="3" fillId="11" borderId="6" xfId="0" applyFont="1" applyFill="1" applyBorder="1" applyAlignment="1" applyProtection="1">
      <alignment horizontal="center" vertical="center"/>
      <protection locked="0"/>
    </xf>
    <xf numFmtId="0" fontId="3" fillId="11" borderId="5" xfId="0" applyFont="1" applyFill="1" applyBorder="1" applyAlignment="1" applyProtection="1">
      <alignment horizontal="center" vertical="center" wrapText="1"/>
      <protection locked="0"/>
    </xf>
    <xf numFmtId="0" fontId="3" fillId="11" borderId="21" xfId="0" applyFont="1" applyFill="1" applyBorder="1" applyAlignment="1" applyProtection="1">
      <alignment horizontal="center" vertical="center"/>
      <protection locked="0"/>
    </xf>
    <xf numFmtId="0" fontId="2" fillId="11" borderId="23" xfId="0" applyFont="1" applyFill="1" applyBorder="1" applyAlignment="1" applyProtection="1">
      <alignment horizontal="center" vertical="center"/>
      <protection locked="0"/>
    </xf>
    <xf numFmtId="0" fontId="3" fillId="11" borderId="4" xfId="0" applyFont="1" applyFill="1" applyBorder="1" applyAlignment="1" applyProtection="1">
      <alignment horizontal="center" vertical="center"/>
      <protection locked="0"/>
    </xf>
    <xf numFmtId="0" fontId="3" fillId="11" borderId="6" xfId="0" applyFont="1" applyFill="1" applyBorder="1" applyAlignment="1" applyProtection="1">
      <alignment horizontal="center" vertical="center" wrapText="1"/>
      <protection locked="0"/>
    </xf>
    <xf numFmtId="0" fontId="2" fillId="11" borderId="4" xfId="0" applyFont="1" applyFill="1" applyBorder="1" applyAlignment="1" applyProtection="1">
      <alignment horizontal="center" vertical="center" wrapText="1"/>
      <protection locked="0"/>
    </xf>
    <xf numFmtId="0" fontId="3" fillId="11" borderId="24" xfId="0" applyFont="1" applyFill="1" applyBorder="1" applyAlignment="1" applyProtection="1">
      <alignment horizontal="center" vertical="center"/>
      <protection locked="0"/>
    </xf>
    <xf numFmtId="0" fontId="3" fillId="11" borderId="24" xfId="0" applyFont="1" applyFill="1" applyBorder="1" applyAlignment="1" applyProtection="1">
      <alignment horizontal="center" vertical="center" wrapText="1"/>
      <protection locked="0"/>
    </xf>
    <xf numFmtId="0" fontId="3" fillId="11" borderId="25" xfId="0" applyFont="1" applyFill="1" applyBorder="1" applyAlignment="1" applyProtection="1">
      <alignment horizontal="center" vertical="center"/>
      <protection locked="0"/>
    </xf>
    <xf numFmtId="49" fontId="10" fillId="14" borderId="8" xfId="0" applyNumberFormat="1" applyFont="1" applyFill="1" applyBorder="1" applyAlignment="1" applyProtection="1">
      <alignment horizontal="left" vertical="top" wrapText="1" indent="2"/>
      <protection locked="0"/>
    </xf>
    <xf numFmtId="49" fontId="12" fillId="14" borderId="9" xfId="0" applyNumberFormat="1" applyFont="1" applyFill="1" applyBorder="1" applyAlignment="1" applyProtection="1">
      <alignment horizontal="left" wrapText="1" indent="2"/>
      <protection locked="0"/>
    </xf>
    <xf numFmtId="49" fontId="12" fillId="14" borderId="9" xfId="0" applyNumberFormat="1" applyFont="1" applyFill="1" applyBorder="1" applyAlignment="1" applyProtection="1">
      <alignment horizontal="left" vertical="top" wrapText="1" indent="2"/>
      <protection locked="0"/>
    </xf>
    <xf numFmtId="49" fontId="12" fillId="14" borderId="11" xfId="0" applyNumberFormat="1" applyFont="1" applyFill="1" applyBorder="1" applyAlignment="1" applyProtection="1">
      <alignment horizontal="left" vertical="top" wrapText="1" indent="2"/>
      <protection locked="0"/>
    </xf>
    <xf numFmtId="0" fontId="0" fillId="14" borderId="26" xfId="0" applyFill="1" applyBorder="1" applyAlignment="1" applyProtection="1">
      <alignment horizontal="left" vertical="top"/>
      <protection locked="0"/>
    </xf>
    <xf numFmtId="0" fontId="3" fillId="14" borderId="27" xfId="0" applyNumberFormat="1" applyFont="1" applyFill="1" applyBorder="1" applyAlignment="1" applyProtection="1">
      <alignment horizontal="left" vertical="top"/>
      <protection locked="0"/>
    </xf>
    <xf numFmtId="0" fontId="3" fillId="14" borderId="28" xfId="0" applyNumberFormat="1" applyFont="1" applyFill="1" applyBorder="1" applyAlignment="1" applyProtection="1">
      <alignment horizontal="left" vertical="top"/>
      <protection locked="0"/>
    </xf>
    <xf numFmtId="0" fontId="3" fillId="6" borderId="27" xfId="0" applyFont="1" applyFill="1" applyBorder="1" applyAlignment="1" applyProtection="1">
      <alignment horizontal="left" vertical="top"/>
      <protection locked="0"/>
    </xf>
    <xf numFmtId="49" fontId="10" fillId="6" borderId="0" xfId="0" applyNumberFormat="1" applyFont="1" applyFill="1" applyBorder="1" applyAlignment="1" applyProtection="1">
      <alignment horizontal="left" vertical="top" wrapText="1" indent="2"/>
      <protection locked="0"/>
    </xf>
    <xf numFmtId="0" fontId="3" fillId="3" borderId="10" xfId="0" applyFont="1" applyFill="1" applyBorder="1" applyAlignment="1" applyProtection="1">
      <alignment vertical="top"/>
      <protection locked="0"/>
    </xf>
    <xf numFmtId="49" fontId="12" fillId="3" borderId="10" xfId="0" applyNumberFormat="1" applyFont="1" applyFill="1" applyBorder="1" applyAlignment="1" applyProtection="1">
      <alignment horizontal="left" vertical="top" wrapText="1" indent="2"/>
      <protection locked="0"/>
    </xf>
    <xf numFmtId="0" fontId="2" fillId="0" borderId="0" xfId="0" applyFont="1" applyFill="1" applyBorder="1" applyAlignment="1">
      <alignment vertical="top" wrapText="1"/>
    </xf>
    <xf numFmtId="0" fontId="3" fillId="0" borderId="0" xfId="0" applyFont="1" applyFill="1" applyBorder="1" applyAlignment="1">
      <alignment vertical="top" wrapText="1"/>
    </xf>
    <xf numFmtId="0" fontId="17" fillId="0" borderId="0" xfId="0" applyFont="1" applyFill="1" applyBorder="1" applyAlignment="1">
      <alignment vertical="top" wrapText="1"/>
    </xf>
    <xf numFmtId="0" fontId="3" fillId="5" borderId="27" xfId="0" applyNumberFormat="1" applyFont="1" applyFill="1" applyBorder="1" applyAlignment="1" applyProtection="1">
      <alignment vertical="top"/>
      <protection locked="0"/>
    </xf>
    <xf numFmtId="164" fontId="7" fillId="8" borderId="1" xfId="0" applyNumberFormat="1" applyFont="1" applyFill="1" applyBorder="1" applyAlignment="1" applyProtection="1">
      <alignment horizontal="center" vertical="center"/>
    </xf>
    <xf numFmtId="0" fontId="0" fillId="8" borderId="2" xfId="0" applyFill="1" applyBorder="1" applyProtection="1"/>
    <xf numFmtId="0" fontId="0" fillId="8" borderId="3" xfId="0" applyFill="1" applyBorder="1" applyProtection="1"/>
    <xf numFmtId="164" fontId="4" fillId="9" borderId="1" xfId="0" applyNumberFormat="1" applyFont="1" applyFill="1" applyBorder="1" applyAlignment="1" applyProtection="1">
      <alignment horizontal="center" vertical="center"/>
    </xf>
    <xf numFmtId="164" fontId="4" fillId="9" borderId="2" xfId="0" applyNumberFormat="1" applyFont="1" applyFill="1" applyBorder="1" applyAlignment="1" applyProtection="1">
      <alignment horizontal="center" vertical="center"/>
    </xf>
    <xf numFmtId="164" fontId="4" fillId="9" borderId="3" xfId="0" applyNumberFormat="1" applyFont="1" applyFill="1" applyBorder="1" applyAlignment="1" applyProtection="1">
      <alignment horizontal="center" vertical="center"/>
    </xf>
    <xf numFmtId="164" fontId="6" fillId="11" borderId="1" xfId="0" applyNumberFormat="1" applyFont="1" applyFill="1" applyBorder="1" applyAlignment="1" applyProtection="1">
      <alignment horizontal="center" vertical="center"/>
    </xf>
    <xf numFmtId="164" fontId="6" fillId="11" borderId="2" xfId="0" applyNumberFormat="1" applyFont="1" applyFill="1" applyBorder="1" applyAlignment="1" applyProtection="1">
      <alignment horizontal="center" vertical="center"/>
    </xf>
    <xf numFmtId="164" fontId="6" fillId="11" borderId="3" xfId="0" applyNumberFormat="1" applyFont="1" applyFill="1" applyBorder="1" applyAlignment="1" applyProtection="1">
      <alignment horizontal="center" vertical="center"/>
    </xf>
    <xf numFmtId="164" fontId="7" fillId="8" borderId="2" xfId="0" applyNumberFormat="1" applyFont="1" applyFill="1" applyBorder="1" applyAlignment="1" applyProtection="1">
      <alignment horizontal="center" vertical="center"/>
    </xf>
    <xf numFmtId="164" fontId="7" fillId="8" borderId="3" xfId="0" applyNumberFormat="1" applyFont="1" applyFill="1" applyBorder="1" applyAlignment="1" applyProtection="1">
      <alignment horizontal="center" vertical="center"/>
    </xf>
  </cellXfs>
  <cellStyles count="1">
    <cellStyle name="Standaard" xfId="0" builtinId="0"/>
  </cellStyles>
  <dxfs count="0"/>
  <tableStyles count="0" defaultTableStyle="TableStyleMedium2" defaultPivotStyle="PivotStyleLight16"/>
  <colors>
    <mruColors>
      <color rgb="FFFFFFCC"/>
      <color rgb="FFFFBDDE"/>
      <color rgb="FFFF99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Kantoorthema">
  <a:themeElements>
    <a:clrScheme name="Kanto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toor">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2"/>
  <sheetViews>
    <sheetView tabSelected="1" workbookViewId="0"/>
  </sheetViews>
  <sheetFormatPr defaultRowHeight="15" x14ac:dyDescent="0.25"/>
  <cols>
    <col min="1" max="1" width="125.5703125" style="4" customWidth="1"/>
    <col min="2" max="16384" width="9.140625" style="4"/>
  </cols>
  <sheetData>
    <row r="1" spans="1:1" ht="15.75" x14ac:dyDescent="0.25">
      <c r="A1" s="185" t="s">
        <v>72</v>
      </c>
    </row>
    <row r="2" spans="1:1" ht="15.75" x14ac:dyDescent="0.25">
      <c r="A2" s="185" t="s">
        <v>130</v>
      </c>
    </row>
    <row r="3" spans="1:1" ht="30" x14ac:dyDescent="0.25">
      <c r="A3" s="186" t="s">
        <v>74</v>
      </c>
    </row>
    <row r="4" spans="1:1" x14ac:dyDescent="0.25">
      <c r="A4" s="186"/>
    </row>
    <row r="5" spans="1:1" ht="75" x14ac:dyDescent="0.25">
      <c r="A5" s="186" t="s">
        <v>102</v>
      </c>
    </row>
    <row r="6" spans="1:1" x14ac:dyDescent="0.25">
      <c r="A6" s="186"/>
    </row>
    <row r="7" spans="1:1" ht="63.75" customHeight="1" x14ac:dyDescent="0.25">
      <c r="A7" s="186" t="s">
        <v>73</v>
      </c>
    </row>
    <row r="8" spans="1:1" x14ac:dyDescent="0.25">
      <c r="A8" s="186"/>
    </row>
    <row r="9" spans="1:1" ht="48.75" customHeight="1" x14ac:dyDescent="0.25">
      <c r="A9" s="186" t="s">
        <v>101</v>
      </c>
    </row>
    <row r="10" spans="1:1" ht="32.25" customHeight="1" x14ac:dyDescent="0.25">
      <c r="A10" s="186" t="s">
        <v>126</v>
      </c>
    </row>
    <row r="11" spans="1:1" ht="30" customHeight="1" x14ac:dyDescent="0.25">
      <c r="A11" s="186" t="s">
        <v>127</v>
      </c>
    </row>
    <row r="12" spans="1:1" ht="16.5" customHeight="1" x14ac:dyDescent="0.25">
      <c r="A12" s="186" t="s">
        <v>103</v>
      </c>
    </row>
    <row r="13" spans="1:1" ht="16.5" customHeight="1" x14ac:dyDescent="0.25">
      <c r="A13" s="186" t="s">
        <v>104</v>
      </c>
    </row>
    <row r="14" spans="1:1" x14ac:dyDescent="0.25">
      <c r="A14" s="186"/>
    </row>
    <row r="15" spans="1:1" ht="46.5" customHeight="1" x14ac:dyDescent="0.25">
      <c r="A15" s="186" t="s">
        <v>91</v>
      </c>
    </row>
    <row r="16" spans="1:1" ht="15.75" x14ac:dyDescent="0.25">
      <c r="A16" s="187"/>
    </row>
    <row r="17" spans="1:1" ht="78" customHeight="1" x14ac:dyDescent="0.25">
      <c r="A17" s="186" t="s">
        <v>125</v>
      </c>
    </row>
    <row r="18" spans="1:1" x14ac:dyDescent="0.25">
      <c r="A18" s="186"/>
    </row>
    <row r="19" spans="1:1" x14ac:dyDescent="0.25">
      <c r="A19" s="186"/>
    </row>
    <row r="20" spans="1:1" ht="47.25" customHeight="1" x14ac:dyDescent="0.25">
      <c r="A20" s="186" t="s">
        <v>124</v>
      </c>
    </row>
    <row r="21" spans="1:1" ht="15.75" x14ac:dyDescent="0.25">
      <c r="A21" s="187"/>
    </row>
    <row r="22" spans="1:1" ht="50.25" customHeight="1" x14ac:dyDescent="0.25">
      <c r="A22" s="186" t="s">
        <v>96</v>
      </c>
    </row>
  </sheetData>
  <phoneticPr fontId="5"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Blad2">
    <pageSetUpPr fitToPage="1"/>
  </sheetPr>
  <dimension ref="A1:M129"/>
  <sheetViews>
    <sheetView zoomScale="96" zoomScaleNormal="96" workbookViewId="0">
      <pane ySplit="3" topLeftCell="A13" activePane="bottomLeft" state="frozen"/>
      <selection activeCell="C29" sqref="C29"/>
      <selection pane="bottomLeft" activeCell="B30" sqref="B30"/>
    </sheetView>
  </sheetViews>
  <sheetFormatPr defaultRowHeight="15" x14ac:dyDescent="0.25"/>
  <cols>
    <col min="1" max="1" width="3.7109375" style="84" customWidth="1"/>
    <col min="2" max="2" width="87.140625" style="85" customWidth="1"/>
    <col min="3" max="3" width="4.5703125" style="36" customWidth="1"/>
    <col min="4" max="4" width="6.140625" style="36" customWidth="1"/>
    <col min="5" max="5" width="4.140625" style="36" customWidth="1"/>
    <col min="6" max="6" width="13.42578125" style="10" customWidth="1"/>
    <col min="7" max="9" width="4.7109375" style="36" customWidth="1"/>
    <col min="10" max="16384" width="9.140625" style="36"/>
  </cols>
  <sheetData>
    <row r="1" spans="1:8" ht="15.75" x14ac:dyDescent="0.25">
      <c r="A1" s="88"/>
      <c r="B1" s="89" t="s">
        <v>25</v>
      </c>
      <c r="C1" s="136"/>
      <c r="D1" s="137"/>
      <c r="E1" s="37"/>
      <c r="F1" s="189">
        <f>F19</f>
        <v>0</v>
      </c>
    </row>
    <row r="2" spans="1:8" ht="15.75" x14ac:dyDescent="0.25">
      <c r="A2" s="91"/>
      <c r="B2" s="92" t="s">
        <v>0</v>
      </c>
      <c r="C2" s="138"/>
      <c r="D2" s="139"/>
      <c r="E2" s="37"/>
      <c r="F2" s="190"/>
    </row>
    <row r="3" spans="1:8" ht="16.5" thickBot="1" x14ac:dyDescent="0.3">
      <c r="A3" s="95"/>
      <c r="B3" s="96" t="s">
        <v>68</v>
      </c>
      <c r="C3" s="140"/>
      <c r="D3" s="141"/>
      <c r="E3" s="37"/>
      <c r="F3" s="191"/>
      <c r="G3" s="38"/>
    </row>
    <row r="4" spans="1:8" ht="3.75" customHeight="1" x14ac:dyDescent="0.25">
      <c r="A4" s="108"/>
      <c r="B4" s="109"/>
      <c r="C4" s="146"/>
      <c r="D4" s="147"/>
      <c r="E4" s="37"/>
      <c r="F4" s="5"/>
    </row>
    <row r="5" spans="1:8" ht="2.25" customHeight="1" x14ac:dyDescent="0.25">
      <c r="A5" s="108"/>
      <c r="B5" s="109"/>
      <c r="C5" s="148"/>
      <c r="D5" s="149"/>
      <c r="E5" s="37"/>
      <c r="F5" s="5"/>
    </row>
    <row r="6" spans="1:8" ht="3" customHeight="1" x14ac:dyDescent="0.25">
      <c r="A6" s="108"/>
      <c r="B6" s="109"/>
      <c r="C6" s="148"/>
      <c r="D6" s="149"/>
      <c r="E6" s="37"/>
      <c r="F6" s="5"/>
    </row>
    <row r="7" spans="1:8" ht="16.5" thickBot="1" x14ac:dyDescent="0.3">
      <c r="A7" s="108"/>
      <c r="B7" s="109" t="s">
        <v>24</v>
      </c>
      <c r="C7" s="150"/>
      <c r="D7" s="151"/>
      <c r="E7" s="37"/>
      <c r="F7" s="6" t="s">
        <v>44</v>
      </c>
      <c r="H7" s="40"/>
    </row>
    <row r="8" spans="1:8" ht="15.75" x14ac:dyDescent="0.25">
      <c r="A8" s="108"/>
      <c r="B8" s="109" t="s">
        <v>83</v>
      </c>
      <c r="C8" s="17" t="s">
        <v>2</v>
      </c>
      <c r="D8" s="18" t="s">
        <v>35</v>
      </c>
      <c r="E8" s="37"/>
      <c r="F8" s="192">
        <f>SUMPRODUCT(C9:C13,D9:D13)/SUM(C9:C13)</f>
        <v>0</v>
      </c>
      <c r="H8" s="41"/>
    </row>
    <row r="9" spans="1:8" ht="15.75" x14ac:dyDescent="0.25">
      <c r="A9" s="108"/>
      <c r="B9" s="110" t="s">
        <v>26</v>
      </c>
      <c r="C9" s="19">
        <v>1</v>
      </c>
      <c r="D9" s="8">
        <f>F34</f>
        <v>0</v>
      </c>
      <c r="E9" s="37"/>
      <c r="F9" s="193"/>
      <c r="H9" s="41"/>
    </row>
    <row r="10" spans="1:8" ht="16.5" thickBot="1" x14ac:dyDescent="0.3">
      <c r="A10" s="108"/>
      <c r="B10" s="110" t="s">
        <v>27</v>
      </c>
      <c r="C10" s="19">
        <v>1</v>
      </c>
      <c r="D10" s="8">
        <f>F48</f>
        <v>0</v>
      </c>
      <c r="E10" s="37"/>
      <c r="F10" s="194"/>
      <c r="H10" s="41"/>
    </row>
    <row r="11" spans="1:8" ht="15.75" x14ac:dyDescent="0.25">
      <c r="A11" s="108"/>
      <c r="B11" s="110" t="s">
        <v>6</v>
      </c>
      <c r="C11" s="19">
        <v>1</v>
      </c>
      <c r="D11" s="8">
        <f>F59</f>
        <v>0</v>
      </c>
      <c r="E11" s="37"/>
      <c r="F11" s="5"/>
    </row>
    <row r="12" spans="1:8" ht="15.75" x14ac:dyDescent="0.25">
      <c r="A12" s="108"/>
      <c r="B12" s="110" t="s">
        <v>28</v>
      </c>
      <c r="C12" s="19">
        <v>1</v>
      </c>
      <c r="D12" s="8">
        <f>F71</f>
        <v>0</v>
      </c>
      <c r="E12" s="37"/>
      <c r="F12" s="5"/>
    </row>
    <row r="13" spans="1:8" ht="16.5" thickBot="1" x14ac:dyDescent="0.3">
      <c r="A13" s="108"/>
      <c r="B13" s="111" t="s">
        <v>1</v>
      </c>
      <c r="C13" s="20">
        <v>1</v>
      </c>
      <c r="D13" s="9">
        <f>F83</f>
        <v>0</v>
      </c>
      <c r="E13" s="37"/>
    </row>
    <row r="14" spans="1:8" ht="16.5" thickBot="1" x14ac:dyDescent="0.3">
      <c r="A14" s="108"/>
      <c r="B14" s="111"/>
      <c r="C14" s="152"/>
      <c r="D14" s="153"/>
      <c r="E14" s="37"/>
      <c r="F14" s="6" t="s">
        <v>45</v>
      </c>
    </row>
    <row r="15" spans="1:8" ht="15.75" x14ac:dyDescent="0.25">
      <c r="A15" s="108"/>
      <c r="B15" s="112" t="s">
        <v>84</v>
      </c>
      <c r="C15" s="17" t="s">
        <v>2</v>
      </c>
      <c r="D15" s="7" t="s">
        <v>35</v>
      </c>
      <c r="E15" s="37"/>
      <c r="F15" s="192">
        <f>SUMPRODUCT(C16:C17,D16:D17)/SUM(C16:C17)</f>
        <v>0</v>
      </c>
    </row>
    <row r="16" spans="1:8" ht="15.75" x14ac:dyDescent="0.25">
      <c r="A16" s="108"/>
      <c r="B16" s="111" t="s">
        <v>53</v>
      </c>
      <c r="C16" s="19">
        <v>1</v>
      </c>
      <c r="D16" s="8">
        <f>F96</f>
        <v>0</v>
      </c>
      <c r="E16" s="37"/>
      <c r="F16" s="193"/>
    </row>
    <row r="17" spans="1:6" ht="16.5" thickBot="1" x14ac:dyDescent="0.3">
      <c r="A17" s="108"/>
      <c r="B17" s="111" t="s">
        <v>29</v>
      </c>
      <c r="C17" s="20">
        <v>1</v>
      </c>
      <c r="D17" s="9">
        <f>F118</f>
        <v>0</v>
      </c>
      <c r="E17" s="37"/>
      <c r="F17" s="194"/>
    </row>
    <row r="18" spans="1:6" ht="16.5" thickBot="1" x14ac:dyDescent="0.3">
      <c r="A18" s="108"/>
      <c r="B18" s="115"/>
      <c r="C18" s="148"/>
      <c r="D18" s="154"/>
      <c r="E18" s="37"/>
      <c r="F18" s="11" t="s">
        <v>43</v>
      </c>
    </row>
    <row r="19" spans="1:6" ht="15.75" x14ac:dyDescent="0.25">
      <c r="A19" s="108"/>
      <c r="B19" s="112" t="s">
        <v>106</v>
      </c>
      <c r="C19" s="17" t="s">
        <v>2</v>
      </c>
      <c r="D19" s="142" t="s">
        <v>35</v>
      </c>
      <c r="E19" s="37"/>
      <c r="F19" s="195">
        <f>SUMPRODUCT(C20:C21,D20:D21)/SUM(C20:C21)</f>
        <v>0</v>
      </c>
    </row>
    <row r="20" spans="1:6" ht="15.75" x14ac:dyDescent="0.25">
      <c r="A20" s="108"/>
      <c r="B20" s="111" t="s">
        <v>4</v>
      </c>
      <c r="C20" s="19">
        <v>1</v>
      </c>
      <c r="D20" s="143">
        <f>F8</f>
        <v>0</v>
      </c>
      <c r="E20" s="37"/>
      <c r="F20" s="196"/>
    </row>
    <row r="21" spans="1:6" ht="16.5" thickBot="1" x14ac:dyDescent="0.3">
      <c r="A21" s="108"/>
      <c r="B21" s="111" t="s">
        <v>23</v>
      </c>
      <c r="C21" s="20">
        <v>1</v>
      </c>
      <c r="D21" s="144">
        <f>F15</f>
        <v>0</v>
      </c>
      <c r="E21" s="37"/>
      <c r="F21" s="197"/>
    </row>
    <row r="22" spans="1:6" ht="16.5" thickBot="1" x14ac:dyDescent="0.3">
      <c r="A22" s="108"/>
      <c r="B22" s="111"/>
      <c r="C22" s="146"/>
      <c r="D22" s="147"/>
      <c r="E22" s="37"/>
    </row>
    <row r="23" spans="1:6" ht="30.75" customHeight="1" thickBot="1" x14ac:dyDescent="0.3">
      <c r="A23" s="108"/>
      <c r="B23" s="145" t="s">
        <v>85</v>
      </c>
      <c r="C23" s="148"/>
      <c r="D23" s="149"/>
      <c r="E23" s="37"/>
    </row>
    <row r="24" spans="1:6" ht="15.75" x14ac:dyDescent="0.25">
      <c r="A24" s="108"/>
      <c r="B24" s="159" t="s">
        <v>86</v>
      </c>
      <c r="C24" s="148"/>
      <c r="D24" s="149"/>
      <c r="E24" s="37"/>
    </row>
    <row r="25" spans="1:6" ht="15.75" x14ac:dyDescent="0.25">
      <c r="A25" s="108"/>
      <c r="B25" s="159" t="s">
        <v>33</v>
      </c>
      <c r="C25" s="148"/>
      <c r="D25" s="149"/>
      <c r="E25" s="37"/>
    </row>
    <row r="26" spans="1:6" ht="15.75" x14ac:dyDescent="0.25">
      <c r="A26" s="108"/>
      <c r="B26" s="160" t="s">
        <v>32</v>
      </c>
      <c r="C26" s="148"/>
      <c r="D26" s="149"/>
      <c r="E26" s="37"/>
      <c r="F26" s="5"/>
    </row>
    <row r="27" spans="1:6" ht="15.75" x14ac:dyDescent="0.25">
      <c r="A27" s="108"/>
      <c r="B27" s="160" t="s">
        <v>48</v>
      </c>
      <c r="C27" s="148"/>
      <c r="D27" s="149"/>
      <c r="E27" s="37"/>
      <c r="F27" s="5"/>
    </row>
    <row r="28" spans="1:6" ht="16.5" thickBot="1" x14ac:dyDescent="0.3">
      <c r="A28" s="108"/>
      <c r="B28" s="161" t="s">
        <v>34</v>
      </c>
      <c r="C28" s="148"/>
      <c r="D28" s="149"/>
      <c r="E28" s="37"/>
      <c r="F28" s="5"/>
    </row>
    <row r="29" spans="1:6" ht="15.75" x14ac:dyDescent="0.25">
      <c r="A29" s="108"/>
      <c r="B29" s="111"/>
      <c r="C29" s="148"/>
      <c r="D29" s="149"/>
      <c r="E29" s="37"/>
      <c r="F29" s="5"/>
    </row>
    <row r="30" spans="1:6" ht="30" x14ac:dyDescent="0.25">
      <c r="A30" s="108"/>
      <c r="B30" s="155" t="s">
        <v>129</v>
      </c>
      <c r="C30" s="148"/>
      <c r="D30" s="149"/>
      <c r="E30" s="37"/>
      <c r="F30" s="5"/>
    </row>
    <row r="31" spans="1:6" ht="16.5" thickBot="1" x14ac:dyDescent="0.3">
      <c r="A31" s="108"/>
      <c r="B31" s="109"/>
      <c r="C31" s="150"/>
      <c r="D31" s="151"/>
      <c r="E31" s="37"/>
      <c r="F31" s="5"/>
    </row>
    <row r="32" spans="1:6" ht="16.5" thickBot="1" x14ac:dyDescent="0.3">
      <c r="A32" s="43"/>
      <c r="B32" s="44" t="s">
        <v>69</v>
      </c>
      <c r="C32" s="21"/>
      <c r="D32" s="22"/>
      <c r="E32" s="37"/>
      <c r="F32" s="5"/>
    </row>
    <row r="33" spans="1:8" ht="16.5" thickBot="1" x14ac:dyDescent="0.3">
      <c r="A33" s="45"/>
      <c r="B33" s="46" t="s">
        <v>31</v>
      </c>
      <c r="C33" s="23" t="s">
        <v>2</v>
      </c>
      <c r="D33" s="162" t="s">
        <v>3</v>
      </c>
      <c r="E33" s="37"/>
      <c r="F33" s="12" t="s">
        <v>30</v>
      </c>
    </row>
    <row r="34" spans="1:8" ht="15" customHeight="1" x14ac:dyDescent="0.25">
      <c r="A34" s="47">
        <v>1</v>
      </c>
      <c r="B34" s="48" t="s">
        <v>39</v>
      </c>
      <c r="C34" s="24">
        <v>1</v>
      </c>
      <c r="D34" s="163"/>
      <c r="E34" s="37"/>
      <c r="F34" s="192">
        <f>SUMPRODUCT(C34:C45,D34:D45)/SUM(C34:C45)*10/4</f>
        <v>0</v>
      </c>
      <c r="H34" s="40"/>
    </row>
    <row r="35" spans="1:8" ht="15.75" customHeight="1" x14ac:dyDescent="0.25">
      <c r="A35" s="47">
        <v>2</v>
      </c>
      <c r="B35" s="49" t="s">
        <v>38</v>
      </c>
      <c r="C35" s="24">
        <v>1</v>
      </c>
      <c r="D35" s="163"/>
      <c r="E35" s="50"/>
      <c r="F35" s="193"/>
      <c r="G35" s="51"/>
      <c r="H35" s="40"/>
    </row>
    <row r="36" spans="1:8" ht="16.5" thickBot="1" x14ac:dyDescent="0.3">
      <c r="A36" s="47">
        <v>3</v>
      </c>
      <c r="B36" s="49" t="s">
        <v>76</v>
      </c>
      <c r="C36" s="24">
        <v>1</v>
      </c>
      <c r="D36" s="163"/>
      <c r="E36" s="50"/>
      <c r="F36" s="194"/>
      <c r="G36" s="51"/>
      <c r="H36" s="40"/>
    </row>
    <row r="37" spans="1:8" ht="30.75" customHeight="1" x14ac:dyDescent="0.25">
      <c r="A37" s="47">
        <v>4</v>
      </c>
      <c r="B37" s="49" t="s">
        <v>107</v>
      </c>
      <c r="C37" s="24">
        <v>1</v>
      </c>
      <c r="D37" s="163"/>
      <c r="E37" s="50"/>
      <c r="F37" s="13"/>
      <c r="G37" s="51"/>
    </row>
    <row r="38" spans="1:8" ht="15.75" x14ac:dyDescent="0.25">
      <c r="A38" s="188">
        <v>5</v>
      </c>
      <c r="B38" s="49" t="s">
        <v>7</v>
      </c>
      <c r="C38" s="24">
        <v>1</v>
      </c>
      <c r="D38" s="163"/>
      <c r="E38" s="50"/>
      <c r="F38" s="14"/>
      <c r="G38" s="51"/>
      <c r="H38" s="40"/>
    </row>
    <row r="39" spans="1:8" ht="30" x14ac:dyDescent="0.25">
      <c r="A39" s="47">
        <v>6</v>
      </c>
      <c r="B39" s="49" t="s">
        <v>40</v>
      </c>
      <c r="C39" s="24">
        <v>1</v>
      </c>
      <c r="D39" s="163"/>
      <c r="E39" s="50"/>
      <c r="F39" s="14"/>
      <c r="G39" s="51"/>
    </row>
    <row r="40" spans="1:8" ht="30" x14ac:dyDescent="0.25">
      <c r="A40" s="47">
        <v>7</v>
      </c>
      <c r="B40" s="49" t="s">
        <v>108</v>
      </c>
      <c r="C40" s="24">
        <v>1</v>
      </c>
      <c r="D40" s="163"/>
      <c r="E40" s="50"/>
      <c r="G40" s="51"/>
      <c r="H40" s="40"/>
    </row>
    <row r="41" spans="1:8" ht="15.75" x14ac:dyDescent="0.25">
      <c r="A41" s="47">
        <v>8</v>
      </c>
      <c r="B41" s="49" t="s">
        <v>8</v>
      </c>
      <c r="C41" s="24">
        <v>1</v>
      </c>
      <c r="D41" s="163"/>
      <c r="E41" s="50"/>
      <c r="G41" s="51"/>
      <c r="H41" s="52"/>
    </row>
    <row r="42" spans="1:8" ht="15.75" x14ac:dyDescent="0.25">
      <c r="A42" s="47">
        <v>9</v>
      </c>
      <c r="B42" s="49" t="s">
        <v>41</v>
      </c>
      <c r="C42" s="24">
        <v>1</v>
      </c>
      <c r="D42" s="163"/>
      <c r="E42" s="50"/>
      <c r="G42" s="51"/>
    </row>
    <row r="43" spans="1:8" ht="15.75" x14ac:dyDescent="0.25">
      <c r="A43" s="47">
        <v>10</v>
      </c>
      <c r="B43" s="49" t="s">
        <v>71</v>
      </c>
      <c r="C43" s="24">
        <v>1</v>
      </c>
      <c r="D43" s="163"/>
      <c r="E43" s="50"/>
      <c r="G43" s="51"/>
    </row>
    <row r="44" spans="1:8" ht="15.75" x14ac:dyDescent="0.25">
      <c r="A44" s="47">
        <v>11</v>
      </c>
      <c r="B44" s="49" t="s">
        <v>15</v>
      </c>
      <c r="C44" s="24"/>
      <c r="D44" s="163"/>
      <c r="E44" s="53"/>
      <c r="G44" s="51"/>
    </row>
    <row r="45" spans="1:8" ht="16.5" thickBot="1" x14ac:dyDescent="0.3">
      <c r="A45" s="54">
        <v>12</v>
      </c>
      <c r="B45" s="55" t="s">
        <v>15</v>
      </c>
      <c r="C45" s="25"/>
      <c r="D45" s="164"/>
      <c r="E45" s="50"/>
      <c r="G45" s="51"/>
    </row>
    <row r="46" spans="1:8" ht="16.5" thickBot="1" x14ac:dyDescent="0.3">
      <c r="A46" s="39"/>
      <c r="B46" s="42"/>
      <c r="C46" s="26"/>
      <c r="D46" s="22"/>
      <c r="E46" s="50"/>
      <c r="F46" s="14"/>
      <c r="G46" s="51"/>
    </row>
    <row r="47" spans="1:8" ht="15.75" customHeight="1" thickBot="1" x14ac:dyDescent="0.3">
      <c r="A47" s="56"/>
      <c r="B47" s="57" t="s">
        <v>5</v>
      </c>
      <c r="C47" s="17" t="s">
        <v>2</v>
      </c>
      <c r="D47" s="162" t="s">
        <v>3</v>
      </c>
      <c r="E47" s="50"/>
      <c r="F47" s="12" t="s">
        <v>36</v>
      </c>
      <c r="G47" s="51"/>
    </row>
    <row r="48" spans="1:8" ht="15.75" customHeight="1" x14ac:dyDescent="0.25">
      <c r="A48" s="58">
        <v>13</v>
      </c>
      <c r="B48" s="59" t="s">
        <v>9</v>
      </c>
      <c r="C48" s="19">
        <v>1</v>
      </c>
      <c r="D48" s="163"/>
      <c r="E48" s="50"/>
      <c r="F48" s="192">
        <f>SUMPRODUCT(C48:C56,D48:D56)/SUM(C48:C56)*10/4</f>
        <v>0</v>
      </c>
      <c r="G48" s="51"/>
      <c r="H48" s="40"/>
    </row>
    <row r="49" spans="1:8" ht="15.75" customHeight="1" x14ac:dyDescent="0.25">
      <c r="A49" s="58">
        <v>14</v>
      </c>
      <c r="B49" s="59" t="s">
        <v>79</v>
      </c>
      <c r="C49" s="19">
        <v>1</v>
      </c>
      <c r="D49" s="163"/>
      <c r="E49" s="50"/>
      <c r="F49" s="193"/>
      <c r="G49" s="51"/>
    </row>
    <row r="50" spans="1:8" ht="16.5" thickBot="1" x14ac:dyDescent="0.3">
      <c r="A50" s="58">
        <v>15</v>
      </c>
      <c r="B50" s="59" t="s">
        <v>80</v>
      </c>
      <c r="C50" s="19">
        <v>1</v>
      </c>
      <c r="D50" s="163"/>
      <c r="E50" s="50"/>
      <c r="F50" s="194"/>
      <c r="G50" s="51"/>
    </row>
    <row r="51" spans="1:8" ht="30" x14ac:dyDescent="0.25">
      <c r="A51" s="58">
        <v>16</v>
      </c>
      <c r="B51" s="59" t="s">
        <v>10</v>
      </c>
      <c r="C51" s="27">
        <v>1</v>
      </c>
      <c r="D51" s="165"/>
    </row>
    <row r="52" spans="1:8" x14ac:dyDescent="0.25">
      <c r="A52" s="58">
        <v>17</v>
      </c>
      <c r="B52" s="59" t="s">
        <v>61</v>
      </c>
      <c r="C52" s="27">
        <v>1</v>
      </c>
      <c r="D52" s="165"/>
    </row>
    <row r="53" spans="1:8" x14ac:dyDescent="0.25">
      <c r="A53" s="58">
        <v>18</v>
      </c>
      <c r="B53" s="59" t="s">
        <v>78</v>
      </c>
      <c r="C53" s="27">
        <v>1</v>
      </c>
      <c r="D53" s="165"/>
    </row>
    <row r="54" spans="1:8" x14ac:dyDescent="0.25">
      <c r="A54" s="58">
        <v>19</v>
      </c>
      <c r="B54" s="59" t="s">
        <v>42</v>
      </c>
      <c r="C54" s="27">
        <v>1</v>
      </c>
      <c r="D54" s="165"/>
    </row>
    <row r="55" spans="1:8" ht="15.75" x14ac:dyDescent="0.25">
      <c r="A55" s="58">
        <v>20</v>
      </c>
      <c r="B55" s="59" t="s">
        <v>15</v>
      </c>
      <c r="C55" s="19" t="s">
        <v>128</v>
      </c>
      <c r="D55" s="163"/>
      <c r="E55" s="50"/>
      <c r="G55" s="51"/>
    </row>
    <row r="56" spans="1:8" ht="16.5" thickBot="1" x14ac:dyDescent="0.3">
      <c r="A56" s="60">
        <v>21</v>
      </c>
      <c r="B56" s="61" t="s">
        <v>15</v>
      </c>
      <c r="C56" s="20" t="s">
        <v>128</v>
      </c>
      <c r="D56" s="164"/>
      <c r="E56" s="50"/>
      <c r="G56" s="51"/>
    </row>
    <row r="57" spans="1:8" ht="16.5" thickBot="1" x14ac:dyDescent="0.3">
      <c r="A57" s="39"/>
      <c r="B57" s="42"/>
      <c r="C57" s="26"/>
      <c r="D57" s="22"/>
      <c r="E57" s="50"/>
      <c r="F57" s="14"/>
      <c r="G57" s="51"/>
    </row>
    <row r="58" spans="1:8" ht="16.5" thickBot="1" x14ac:dyDescent="0.3">
      <c r="A58" s="98"/>
      <c r="B58" s="156" t="s">
        <v>6</v>
      </c>
      <c r="C58" s="17" t="s">
        <v>2</v>
      </c>
      <c r="D58" s="162" t="s">
        <v>3</v>
      </c>
      <c r="E58" s="50"/>
      <c r="F58" s="12" t="s">
        <v>37</v>
      </c>
      <c r="G58" s="51"/>
    </row>
    <row r="59" spans="1:8" ht="30" x14ac:dyDescent="0.25">
      <c r="A59" s="99">
        <v>22</v>
      </c>
      <c r="B59" s="157" t="s">
        <v>49</v>
      </c>
      <c r="C59" s="19">
        <v>1</v>
      </c>
      <c r="D59" s="163"/>
      <c r="E59" s="50"/>
      <c r="F59" s="192">
        <f>SUMPRODUCT(C59:C67,D59:D67)/SUM(C59:C67)*10/4</f>
        <v>0</v>
      </c>
      <c r="G59" s="51"/>
      <c r="H59" s="41"/>
    </row>
    <row r="60" spans="1:8" ht="30" x14ac:dyDescent="0.25">
      <c r="A60" s="99">
        <v>23</v>
      </c>
      <c r="B60" s="157" t="s">
        <v>11</v>
      </c>
      <c r="C60" s="19">
        <v>1</v>
      </c>
      <c r="D60" s="163"/>
      <c r="E60" s="50"/>
      <c r="F60" s="193"/>
      <c r="G60" s="51"/>
      <c r="H60" s="40"/>
    </row>
    <row r="61" spans="1:8" ht="30.75" thickBot="1" x14ac:dyDescent="0.3">
      <c r="A61" s="99">
        <v>24</v>
      </c>
      <c r="B61" s="157" t="s">
        <v>50</v>
      </c>
      <c r="C61" s="19">
        <v>1</v>
      </c>
      <c r="D61" s="163"/>
      <c r="E61" s="50"/>
      <c r="F61" s="194"/>
      <c r="G61" s="51"/>
    </row>
    <row r="62" spans="1:8" ht="16.5" customHeight="1" x14ac:dyDescent="0.25">
      <c r="A62" s="99">
        <v>25</v>
      </c>
      <c r="B62" s="157" t="s">
        <v>12</v>
      </c>
      <c r="C62" s="19">
        <v>1</v>
      </c>
      <c r="D62" s="163"/>
      <c r="E62" s="50"/>
      <c r="F62" s="13"/>
      <c r="G62" s="51"/>
      <c r="H62" s="41"/>
    </row>
    <row r="63" spans="1:8" ht="16.5" customHeight="1" x14ac:dyDescent="0.25">
      <c r="A63" s="99">
        <v>26</v>
      </c>
      <c r="B63" s="157" t="s">
        <v>13</v>
      </c>
      <c r="C63" s="19">
        <v>1</v>
      </c>
      <c r="D63" s="163"/>
      <c r="E63" s="50"/>
      <c r="F63" s="13"/>
      <c r="G63" s="51"/>
    </row>
    <row r="64" spans="1:8" ht="16.5" customHeight="1" x14ac:dyDescent="0.25">
      <c r="A64" s="99">
        <v>27</v>
      </c>
      <c r="B64" s="157" t="s">
        <v>22</v>
      </c>
      <c r="C64" s="19">
        <v>1</v>
      </c>
      <c r="D64" s="163"/>
      <c r="E64" s="50"/>
      <c r="F64" s="13"/>
      <c r="G64" s="51"/>
      <c r="H64" s="41"/>
    </row>
    <row r="65" spans="1:8" ht="32.25" customHeight="1" x14ac:dyDescent="0.25">
      <c r="A65" s="99">
        <v>28</v>
      </c>
      <c r="B65" s="157" t="s">
        <v>14</v>
      </c>
      <c r="C65" s="28">
        <v>1</v>
      </c>
      <c r="D65" s="166"/>
    </row>
    <row r="66" spans="1:8" ht="16.5" customHeight="1" x14ac:dyDescent="0.25">
      <c r="A66" s="99">
        <v>29</v>
      </c>
      <c r="B66" s="157" t="s">
        <v>15</v>
      </c>
      <c r="C66" s="28"/>
      <c r="D66" s="166"/>
      <c r="E66" s="50"/>
      <c r="G66" s="51"/>
    </row>
    <row r="67" spans="1:8" ht="16.5" customHeight="1" thickBot="1" x14ac:dyDescent="0.3">
      <c r="A67" s="100">
        <v>30</v>
      </c>
      <c r="B67" s="158" t="s">
        <v>15</v>
      </c>
      <c r="C67" s="20"/>
      <c r="D67" s="164"/>
      <c r="E67" s="50"/>
      <c r="G67" s="51"/>
    </row>
    <row r="68" spans="1:8" ht="16.5" thickBot="1" x14ac:dyDescent="0.3">
      <c r="A68" s="62"/>
      <c r="B68" s="63"/>
      <c r="C68" s="16"/>
      <c r="D68" s="22"/>
    </row>
    <row r="69" spans="1:8" ht="16.5" thickBot="1" x14ac:dyDescent="0.3">
      <c r="A69" s="64"/>
      <c r="B69" s="65" t="s">
        <v>28</v>
      </c>
      <c r="C69" s="29" t="s">
        <v>2</v>
      </c>
      <c r="D69" s="167" t="s">
        <v>3</v>
      </c>
      <c r="E69" s="50"/>
      <c r="F69" s="12" t="s">
        <v>94</v>
      </c>
      <c r="G69" s="51"/>
    </row>
    <row r="70" spans="1:8" ht="30.75" thickBot="1" x14ac:dyDescent="0.3">
      <c r="A70" s="66">
        <v>31</v>
      </c>
      <c r="B70" s="67" t="s">
        <v>51</v>
      </c>
      <c r="C70" s="30">
        <v>1</v>
      </c>
      <c r="D70" s="168"/>
      <c r="E70" s="50"/>
      <c r="F70" s="12" t="s">
        <v>95</v>
      </c>
      <c r="G70" s="51"/>
      <c r="H70" s="40"/>
    </row>
    <row r="71" spans="1:8" ht="15.75" customHeight="1" x14ac:dyDescent="0.25">
      <c r="A71" s="68">
        <v>32</v>
      </c>
      <c r="B71" s="67" t="s">
        <v>16</v>
      </c>
      <c r="C71" s="19">
        <v>1</v>
      </c>
      <c r="D71" s="163"/>
      <c r="E71" s="50"/>
      <c r="F71" s="192">
        <f>SUMPRODUCT(C70:C79,D70:D79)/SUM(C70:C79)*10/4</f>
        <v>0</v>
      </c>
      <c r="G71" s="51"/>
    </row>
    <row r="72" spans="1:8" ht="16.5" customHeight="1" x14ac:dyDescent="0.25">
      <c r="A72" s="68">
        <v>33</v>
      </c>
      <c r="B72" s="67" t="s">
        <v>17</v>
      </c>
      <c r="C72" s="19">
        <v>1</v>
      </c>
      <c r="D72" s="163"/>
      <c r="E72" s="50"/>
      <c r="F72" s="193"/>
      <c r="G72" s="51"/>
    </row>
    <row r="73" spans="1:8" ht="30.75" thickBot="1" x14ac:dyDescent="0.3">
      <c r="A73" s="68">
        <v>34</v>
      </c>
      <c r="B73" s="67" t="s">
        <v>75</v>
      </c>
      <c r="C73" s="19">
        <v>1</v>
      </c>
      <c r="D73" s="163"/>
      <c r="E73" s="53"/>
      <c r="F73" s="194"/>
      <c r="G73" s="51"/>
      <c r="H73" s="40"/>
    </row>
    <row r="74" spans="1:8" ht="30" x14ac:dyDescent="0.25">
      <c r="A74" s="68">
        <v>35</v>
      </c>
      <c r="B74" s="67" t="s">
        <v>110</v>
      </c>
      <c r="C74" s="19">
        <v>1</v>
      </c>
      <c r="D74" s="163"/>
      <c r="E74" s="50"/>
      <c r="F74" s="14"/>
      <c r="G74" s="51"/>
    </row>
    <row r="75" spans="1:8" ht="15.75" x14ac:dyDescent="0.25">
      <c r="A75" s="68">
        <v>36</v>
      </c>
      <c r="B75" s="67" t="s">
        <v>19</v>
      </c>
      <c r="C75" s="27">
        <v>1</v>
      </c>
      <c r="D75" s="165"/>
      <c r="E75" s="50"/>
      <c r="F75" s="14"/>
      <c r="G75" s="51"/>
      <c r="H75" s="40"/>
    </row>
    <row r="76" spans="1:8" x14ac:dyDescent="0.25">
      <c r="A76" s="68">
        <v>37</v>
      </c>
      <c r="B76" s="67" t="s">
        <v>18</v>
      </c>
      <c r="C76" s="27">
        <v>1</v>
      </c>
      <c r="D76" s="165"/>
      <c r="H76" s="40"/>
    </row>
    <row r="77" spans="1:8" x14ac:dyDescent="0.25">
      <c r="A77" s="68">
        <v>38</v>
      </c>
      <c r="B77" s="67" t="s">
        <v>87</v>
      </c>
      <c r="C77" s="27"/>
      <c r="D77" s="165"/>
      <c r="H77" s="40"/>
    </row>
    <row r="78" spans="1:8" x14ac:dyDescent="0.25">
      <c r="A78" s="68">
        <v>39</v>
      </c>
      <c r="B78" s="67" t="s">
        <v>15</v>
      </c>
      <c r="C78" s="27"/>
      <c r="D78" s="165"/>
      <c r="H78" s="40"/>
    </row>
    <row r="79" spans="1:8" ht="15.75" thickBot="1" x14ac:dyDescent="0.3">
      <c r="A79" s="69">
        <v>40</v>
      </c>
      <c r="B79" s="70" t="s">
        <v>15</v>
      </c>
      <c r="C79" s="31"/>
      <c r="D79" s="169"/>
    </row>
    <row r="80" spans="1:8" ht="16.5" thickBot="1" x14ac:dyDescent="0.3">
      <c r="A80" s="62"/>
      <c r="B80" s="63"/>
      <c r="C80" s="16"/>
      <c r="D80" s="22"/>
    </row>
    <row r="81" spans="1:13" ht="18.75" customHeight="1" x14ac:dyDescent="0.25">
      <c r="A81" s="178"/>
      <c r="B81" s="174" t="s">
        <v>1</v>
      </c>
      <c r="C81" s="32" t="s">
        <v>2</v>
      </c>
      <c r="D81" s="170" t="s">
        <v>3</v>
      </c>
      <c r="F81" s="12" t="s">
        <v>92</v>
      </c>
      <c r="H81" s="40"/>
    </row>
    <row r="82" spans="1:13" ht="28.5" customHeight="1" thickBot="1" x14ac:dyDescent="0.3">
      <c r="A82" s="179">
        <v>41</v>
      </c>
      <c r="B82" s="176" t="s">
        <v>88</v>
      </c>
      <c r="C82" s="27">
        <v>1</v>
      </c>
      <c r="D82" s="165"/>
      <c r="F82" s="12" t="s">
        <v>93</v>
      </c>
      <c r="H82" s="40"/>
    </row>
    <row r="83" spans="1:13" ht="30" x14ac:dyDescent="0.25">
      <c r="A83" s="179">
        <v>42</v>
      </c>
      <c r="B83" s="176" t="s">
        <v>111</v>
      </c>
      <c r="C83" s="27">
        <v>1</v>
      </c>
      <c r="D83" s="165"/>
      <c r="F83" s="192">
        <f>SUMPRODUCT(C82:C92,D82:D92)/SUM(C82:C92)*10/4</f>
        <v>0</v>
      </c>
      <c r="H83" s="40"/>
    </row>
    <row r="84" spans="1:13" ht="15.75" customHeight="1" x14ac:dyDescent="0.25">
      <c r="A84" s="179">
        <v>43</v>
      </c>
      <c r="B84" s="176" t="s">
        <v>89</v>
      </c>
      <c r="C84" s="27">
        <v>1</v>
      </c>
      <c r="D84" s="165"/>
      <c r="F84" s="193"/>
    </row>
    <row r="85" spans="1:13" ht="16.5" customHeight="1" thickBot="1" x14ac:dyDescent="0.3">
      <c r="A85" s="179">
        <v>44</v>
      </c>
      <c r="B85" s="176" t="s">
        <v>21</v>
      </c>
      <c r="C85" s="27">
        <v>1</v>
      </c>
      <c r="D85" s="165"/>
      <c r="F85" s="194"/>
    </row>
    <row r="86" spans="1:13" ht="30.75" x14ac:dyDescent="0.25">
      <c r="A86" s="179">
        <v>45</v>
      </c>
      <c r="B86" s="175" t="s">
        <v>112</v>
      </c>
      <c r="C86" s="27">
        <v>1</v>
      </c>
      <c r="D86" s="165"/>
      <c r="E86" s="50"/>
      <c r="F86" s="14"/>
      <c r="G86" s="51"/>
      <c r="H86" s="40"/>
    </row>
    <row r="87" spans="1:13" ht="30.75" x14ac:dyDescent="0.25">
      <c r="A87" s="179">
        <v>46</v>
      </c>
      <c r="B87" s="175" t="s">
        <v>113</v>
      </c>
      <c r="C87" s="27">
        <v>1</v>
      </c>
      <c r="D87" s="165"/>
      <c r="E87" s="50"/>
      <c r="F87" s="14"/>
      <c r="G87" s="51"/>
      <c r="H87" s="40"/>
    </row>
    <row r="88" spans="1:13" ht="30" x14ac:dyDescent="0.25">
      <c r="A88" s="179">
        <v>47</v>
      </c>
      <c r="B88" s="176" t="s">
        <v>114</v>
      </c>
      <c r="C88" s="19">
        <v>1</v>
      </c>
      <c r="D88" s="163"/>
      <c r="E88" s="50"/>
      <c r="F88" s="14"/>
      <c r="G88" s="51"/>
    </row>
    <row r="89" spans="1:13" ht="15.75" x14ac:dyDescent="0.25">
      <c r="A89" s="179">
        <v>48</v>
      </c>
      <c r="B89" s="176" t="s">
        <v>52</v>
      </c>
      <c r="C89" s="19">
        <v>1</v>
      </c>
      <c r="D89" s="163"/>
      <c r="E89" s="50"/>
      <c r="F89" s="14"/>
      <c r="G89" s="51"/>
      <c r="H89" s="51"/>
      <c r="I89" s="51"/>
      <c r="J89" s="71"/>
      <c r="K89" s="51"/>
      <c r="L89" s="51"/>
      <c r="M89" s="51"/>
    </row>
    <row r="90" spans="1:13" s="51" customFormat="1" ht="30" x14ac:dyDescent="0.25">
      <c r="A90" s="179">
        <v>49</v>
      </c>
      <c r="B90" s="176" t="s">
        <v>20</v>
      </c>
      <c r="C90" s="19">
        <v>1</v>
      </c>
      <c r="D90" s="163"/>
      <c r="E90" s="50"/>
      <c r="F90" s="14"/>
      <c r="H90" s="72"/>
    </row>
    <row r="91" spans="1:13" s="51" customFormat="1" ht="15.75" x14ac:dyDescent="0.25">
      <c r="A91" s="179">
        <v>50</v>
      </c>
      <c r="B91" s="176" t="s">
        <v>15</v>
      </c>
      <c r="C91" s="19"/>
      <c r="D91" s="163"/>
      <c r="E91" s="50"/>
      <c r="F91" s="14"/>
      <c r="H91" s="72"/>
    </row>
    <row r="92" spans="1:13" s="51" customFormat="1" ht="16.5" thickBot="1" x14ac:dyDescent="0.3">
      <c r="A92" s="180">
        <v>51</v>
      </c>
      <c r="B92" s="177" t="s">
        <v>15</v>
      </c>
      <c r="C92" s="20"/>
      <c r="D92" s="164"/>
      <c r="E92" s="50"/>
      <c r="F92" s="15"/>
      <c r="H92" s="72"/>
    </row>
    <row r="93" spans="1:13" ht="16.5" thickBot="1" x14ac:dyDescent="0.3">
      <c r="A93" s="62"/>
      <c r="B93" s="63"/>
      <c r="C93" s="16"/>
      <c r="D93" s="22"/>
    </row>
    <row r="94" spans="1:13" ht="16.5" thickBot="1" x14ac:dyDescent="0.3">
      <c r="A94" s="73"/>
      <c r="B94" s="74" t="s">
        <v>70</v>
      </c>
      <c r="C94" s="21"/>
      <c r="D94" s="22"/>
    </row>
    <row r="95" spans="1:13" ht="16.5" thickBot="1" x14ac:dyDescent="0.3">
      <c r="A95" s="45"/>
      <c r="B95" s="75" t="s">
        <v>53</v>
      </c>
      <c r="C95" s="17" t="s">
        <v>2</v>
      </c>
      <c r="D95" s="162" t="s">
        <v>3</v>
      </c>
      <c r="E95" s="37"/>
      <c r="F95" s="12" t="s">
        <v>54</v>
      </c>
    </row>
    <row r="96" spans="1:13" ht="30" x14ac:dyDescent="0.25">
      <c r="A96" s="47">
        <v>52</v>
      </c>
      <c r="B96" s="76" t="s">
        <v>59</v>
      </c>
      <c r="C96" s="19">
        <v>1</v>
      </c>
      <c r="D96" s="163"/>
      <c r="E96" s="37"/>
      <c r="F96" s="192">
        <f>SUMPRODUCT(C96:C118,D96:D118)/SUM(C96:C118)*10/4</f>
        <v>0</v>
      </c>
      <c r="H96" s="40"/>
    </row>
    <row r="97" spans="1:8" ht="31.5" customHeight="1" x14ac:dyDescent="0.25">
      <c r="A97" s="47">
        <v>53</v>
      </c>
      <c r="B97" s="76" t="s">
        <v>58</v>
      </c>
      <c r="C97" s="19">
        <v>1</v>
      </c>
      <c r="D97" s="163"/>
      <c r="E97" s="50"/>
      <c r="F97" s="193"/>
      <c r="G97" s="51"/>
      <c r="H97" s="40"/>
    </row>
    <row r="98" spans="1:8" ht="30.75" thickBot="1" x14ac:dyDescent="0.3">
      <c r="A98" s="47">
        <v>54</v>
      </c>
      <c r="B98" s="76" t="s">
        <v>67</v>
      </c>
      <c r="C98" s="19">
        <v>1</v>
      </c>
      <c r="D98" s="163"/>
      <c r="E98" s="50"/>
      <c r="F98" s="194"/>
      <c r="G98" s="51"/>
      <c r="H98" s="40"/>
    </row>
    <row r="99" spans="1:8" ht="16.5" customHeight="1" x14ac:dyDescent="0.25">
      <c r="A99" s="47">
        <v>55</v>
      </c>
      <c r="B99" s="76" t="s">
        <v>57</v>
      </c>
      <c r="C99" s="19">
        <v>1</v>
      </c>
      <c r="D99" s="163"/>
      <c r="E99" s="50"/>
      <c r="F99" s="13"/>
      <c r="G99" s="51"/>
      <c r="H99" s="40"/>
    </row>
    <row r="100" spans="1:8" ht="16.5" customHeight="1" x14ac:dyDescent="0.25">
      <c r="A100" s="47">
        <v>56</v>
      </c>
      <c r="B100" s="76" t="s">
        <v>77</v>
      </c>
      <c r="C100" s="19">
        <v>1</v>
      </c>
      <c r="D100" s="163"/>
      <c r="E100" s="50"/>
      <c r="F100" s="13"/>
      <c r="G100" s="51"/>
      <c r="H100" s="40"/>
    </row>
    <row r="101" spans="1:8" ht="16.5" customHeight="1" x14ac:dyDescent="0.25">
      <c r="A101" s="47">
        <v>57</v>
      </c>
      <c r="B101" s="76" t="s">
        <v>56</v>
      </c>
      <c r="C101" s="19">
        <v>1</v>
      </c>
      <c r="D101" s="163"/>
      <c r="E101" s="50"/>
      <c r="F101" s="13"/>
      <c r="G101" s="51"/>
    </row>
    <row r="102" spans="1:8" ht="30" x14ac:dyDescent="0.25">
      <c r="A102" s="47">
        <v>58</v>
      </c>
      <c r="B102" s="76" t="s">
        <v>115</v>
      </c>
      <c r="C102" s="19">
        <v>1</v>
      </c>
      <c r="D102" s="163"/>
      <c r="E102" s="50"/>
      <c r="F102" s="13"/>
      <c r="G102" s="51"/>
      <c r="H102" s="40"/>
    </row>
    <row r="103" spans="1:8" ht="30" x14ac:dyDescent="0.25">
      <c r="A103" s="47">
        <v>59</v>
      </c>
      <c r="B103" s="76" t="s">
        <v>116</v>
      </c>
      <c r="C103" s="19">
        <v>1</v>
      </c>
      <c r="D103" s="163"/>
      <c r="E103" s="50"/>
      <c r="F103" s="13"/>
      <c r="G103" s="51"/>
      <c r="H103" s="40"/>
    </row>
    <row r="104" spans="1:8" ht="30" x14ac:dyDescent="0.25">
      <c r="A104" s="47">
        <v>60</v>
      </c>
      <c r="B104" s="76" t="s">
        <v>117</v>
      </c>
      <c r="C104" s="19">
        <v>1</v>
      </c>
      <c r="D104" s="163"/>
      <c r="E104" s="50"/>
      <c r="F104" s="13"/>
      <c r="G104" s="51"/>
      <c r="H104" s="40"/>
    </row>
    <row r="105" spans="1:8" ht="15.75" x14ac:dyDescent="0.25">
      <c r="A105" s="47">
        <v>61</v>
      </c>
      <c r="B105" s="76" t="s">
        <v>82</v>
      </c>
      <c r="C105" s="19">
        <v>1</v>
      </c>
      <c r="D105" s="163"/>
      <c r="E105" s="50"/>
      <c r="F105" s="14"/>
      <c r="G105" s="51"/>
    </row>
    <row r="106" spans="1:8" ht="15.75" x14ac:dyDescent="0.25">
      <c r="A106" s="47">
        <v>62</v>
      </c>
      <c r="B106" s="76" t="s">
        <v>81</v>
      </c>
      <c r="C106" s="19">
        <v>1</v>
      </c>
      <c r="D106" s="163"/>
      <c r="E106" s="50"/>
      <c r="F106" s="14"/>
      <c r="G106" s="51"/>
    </row>
    <row r="107" spans="1:8" ht="30" x14ac:dyDescent="0.25">
      <c r="A107" s="47">
        <v>63</v>
      </c>
      <c r="B107" s="76" t="s">
        <v>60</v>
      </c>
      <c r="C107" s="19">
        <v>1</v>
      </c>
      <c r="D107" s="163"/>
      <c r="E107" s="50"/>
      <c r="F107" s="14"/>
      <c r="G107" s="51"/>
    </row>
    <row r="108" spans="1:8" ht="30" x14ac:dyDescent="0.25">
      <c r="A108" s="47">
        <v>64</v>
      </c>
      <c r="B108" s="76" t="s">
        <v>46</v>
      </c>
      <c r="C108" s="19">
        <v>1</v>
      </c>
      <c r="D108" s="163"/>
      <c r="E108" s="50"/>
      <c r="F108" s="14"/>
      <c r="G108" s="51"/>
    </row>
    <row r="109" spans="1:8" ht="15.75" x14ac:dyDescent="0.25">
      <c r="A109" s="47">
        <v>65</v>
      </c>
      <c r="B109" s="76" t="s">
        <v>47</v>
      </c>
      <c r="C109" s="19">
        <v>1</v>
      </c>
      <c r="D109" s="163"/>
      <c r="E109" s="50"/>
      <c r="F109" s="14"/>
      <c r="G109" s="51"/>
      <c r="H109" s="40"/>
    </row>
    <row r="110" spans="1:8" ht="15.75" x14ac:dyDescent="0.25">
      <c r="A110" s="47">
        <v>66</v>
      </c>
      <c r="B110" s="76" t="s">
        <v>90</v>
      </c>
      <c r="C110" s="19">
        <v>1</v>
      </c>
      <c r="D110" s="163"/>
      <c r="E110" s="50"/>
      <c r="F110" s="14"/>
      <c r="G110" s="51"/>
      <c r="H110" s="40"/>
    </row>
    <row r="111" spans="1:8" ht="17.25" customHeight="1" x14ac:dyDescent="0.25">
      <c r="A111" s="47">
        <v>67</v>
      </c>
      <c r="B111" s="76" t="s">
        <v>62</v>
      </c>
      <c r="C111" s="19">
        <v>1</v>
      </c>
      <c r="D111" s="163"/>
      <c r="E111" s="50"/>
      <c r="F111" s="14"/>
      <c r="G111" s="51"/>
      <c r="H111" s="40"/>
    </row>
    <row r="112" spans="1:8" ht="30" x14ac:dyDescent="0.25">
      <c r="A112" s="47">
        <v>68</v>
      </c>
      <c r="B112" s="76" t="s">
        <v>63</v>
      </c>
      <c r="C112" s="19">
        <v>1</v>
      </c>
      <c r="D112" s="163"/>
      <c r="E112" s="50"/>
      <c r="F112" s="14"/>
      <c r="G112" s="51"/>
      <c r="H112" s="40"/>
    </row>
    <row r="113" spans="1:13" ht="16.5" customHeight="1" x14ac:dyDescent="0.25">
      <c r="A113" s="47">
        <v>69</v>
      </c>
      <c r="B113" s="76" t="s">
        <v>64</v>
      </c>
      <c r="C113" s="19">
        <v>1</v>
      </c>
      <c r="D113" s="163"/>
      <c r="E113" s="50"/>
      <c r="F113" s="14"/>
      <c r="G113" s="51"/>
      <c r="H113" s="40"/>
    </row>
    <row r="114" spans="1:13" ht="15.75" x14ac:dyDescent="0.25">
      <c r="A114" s="47">
        <v>70</v>
      </c>
      <c r="B114" s="76" t="s">
        <v>15</v>
      </c>
      <c r="C114" s="19"/>
      <c r="D114" s="163"/>
      <c r="E114" s="53"/>
      <c r="F114" s="14"/>
      <c r="G114" s="51"/>
    </row>
    <row r="115" spans="1:13" ht="16.5" thickBot="1" x14ac:dyDescent="0.3">
      <c r="A115" s="54">
        <v>71</v>
      </c>
      <c r="B115" s="55" t="s">
        <v>15</v>
      </c>
      <c r="C115" s="20"/>
      <c r="D115" s="164"/>
      <c r="E115" s="50"/>
      <c r="F115" s="14"/>
      <c r="G115" s="51"/>
    </row>
    <row r="116" spans="1:13" ht="16.5" thickBot="1" x14ac:dyDescent="0.3">
      <c r="A116" s="183"/>
      <c r="B116" s="184"/>
      <c r="C116" s="26"/>
      <c r="D116" s="22"/>
      <c r="E116" s="50"/>
      <c r="F116" s="14"/>
      <c r="G116" s="51"/>
    </row>
    <row r="117" spans="1:13" ht="16.5" thickBot="1" x14ac:dyDescent="0.3">
      <c r="A117" s="181"/>
      <c r="B117" s="182" t="s">
        <v>29</v>
      </c>
      <c r="C117" s="29" t="s">
        <v>2</v>
      </c>
      <c r="D117" s="162" t="s">
        <v>3</v>
      </c>
      <c r="E117" s="50"/>
      <c r="F117" s="12" t="s">
        <v>55</v>
      </c>
      <c r="G117" s="51"/>
    </row>
    <row r="118" spans="1:13" ht="30" x14ac:dyDescent="0.25">
      <c r="A118" s="58">
        <v>72</v>
      </c>
      <c r="B118" s="77" t="s">
        <v>65</v>
      </c>
      <c r="C118" s="19">
        <v>1</v>
      </c>
      <c r="D118" s="171"/>
      <c r="E118" s="50"/>
      <c r="F118" s="192">
        <f>SUMPRODUCT(C118:C125,D118:D125)/SUM(C118:C125)*10/4</f>
        <v>0</v>
      </c>
      <c r="G118" s="51"/>
    </row>
    <row r="119" spans="1:13" ht="45" x14ac:dyDescent="0.25">
      <c r="A119" s="58">
        <v>73</v>
      </c>
      <c r="B119" s="77" t="s">
        <v>66</v>
      </c>
      <c r="C119" s="19">
        <v>1</v>
      </c>
      <c r="D119" s="171"/>
      <c r="E119" s="50"/>
      <c r="F119" s="193"/>
      <c r="G119" s="51"/>
      <c r="H119" s="78"/>
      <c r="I119" s="51"/>
      <c r="J119" s="71"/>
      <c r="K119" s="51"/>
      <c r="L119" s="51"/>
      <c r="M119" s="51"/>
    </row>
    <row r="120" spans="1:13" s="51" customFormat="1" ht="30.75" thickBot="1" x14ac:dyDescent="0.3">
      <c r="A120" s="58">
        <v>74</v>
      </c>
      <c r="B120" s="77" t="s">
        <v>118</v>
      </c>
      <c r="C120" s="27">
        <v>1</v>
      </c>
      <c r="D120" s="172"/>
      <c r="E120" s="36"/>
      <c r="F120" s="194"/>
      <c r="H120" s="72"/>
    </row>
    <row r="121" spans="1:13" s="51" customFormat="1" ht="30" x14ac:dyDescent="0.25">
      <c r="A121" s="58">
        <v>75</v>
      </c>
      <c r="B121" s="77" t="s">
        <v>119</v>
      </c>
      <c r="C121" s="27">
        <v>1</v>
      </c>
      <c r="D121" s="172"/>
      <c r="E121" s="36"/>
      <c r="F121" s="10"/>
    </row>
    <row r="122" spans="1:13" s="51" customFormat="1" ht="30" x14ac:dyDescent="0.25">
      <c r="A122" s="58">
        <v>76</v>
      </c>
      <c r="B122" s="77" t="s">
        <v>120</v>
      </c>
      <c r="C122" s="27">
        <v>1</v>
      </c>
      <c r="D122" s="172"/>
      <c r="E122" s="36"/>
      <c r="F122" s="10"/>
      <c r="H122" s="72"/>
    </row>
    <row r="123" spans="1:13" s="51" customFormat="1" ht="30" x14ac:dyDescent="0.25">
      <c r="A123" s="58">
        <v>77</v>
      </c>
      <c r="B123" s="77" t="s">
        <v>121</v>
      </c>
      <c r="C123" s="27">
        <v>1</v>
      </c>
      <c r="D123" s="172"/>
      <c r="E123" s="36"/>
      <c r="F123" s="10"/>
    </row>
    <row r="124" spans="1:13" s="51" customFormat="1" ht="15.75" x14ac:dyDescent="0.25">
      <c r="A124" s="58">
        <v>78</v>
      </c>
      <c r="B124" s="77" t="s">
        <v>15</v>
      </c>
      <c r="C124" s="19"/>
      <c r="D124" s="171"/>
      <c r="E124" s="50"/>
      <c r="F124" s="10"/>
      <c r="H124" s="72"/>
    </row>
    <row r="125" spans="1:13" s="51" customFormat="1" ht="16.5" thickBot="1" x14ac:dyDescent="0.3">
      <c r="A125" s="60">
        <v>79</v>
      </c>
      <c r="B125" s="61" t="s">
        <v>15</v>
      </c>
      <c r="C125" s="20"/>
      <c r="D125" s="173"/>
      <c r="E125" s="50"/>
      <c r="F125" s="10"/>
    </row>
    <row r="126" spans="1:13" s="51" customFormat="1" ht="15.75" x14ac:dyDescent="0.25">
      <c r="A126" s="79"/>
      <c r="B126" s="80"/>
      <c r="C126" s="33"/>
      <c r="D126" s="33"/>
      <c r="E126" s="81"/>
      <c r="F126" s="14"/>
    </row>
    <row r="127" spans="1:13" s="34" customFormat="1" ht="16.5" customHeight="1" x14ac:dyDescent="0.25">
      <c r="F127" s="13"/>
    </row>
    <row r="128" spans="1:13" s="34" customFormat="1" ht="16.5" customHeight="1" x14ac:dyDescent="0.25">
      <c r="A128" s="79"/>
      <c r="B128" s="82"/>
      <c r="C128" s="35"/>
      <c r="D128" s="35"/>
      <c r="E128" s="81"/>
      <c r="F128" s="13"/>
    </row>
    <row r="129" spans="1:6" s="34" customFormat="1" ht="16.5" customHeight="1" x14ac:dyDescent="0.25">
      <c r="A129" s="79"/>
      <c r="B129" s="83"/>
      <c r="C129" s="35"/>
      <c r="D129" s="35"/>
      <c r="E129" s="81"/>
      <c r="F129" s="13"/>
    </row>
  </sheetData>
  <mergeCells count="11">
    <mergeCell ref="F118:F120"/>
    <mergeCell ref="F59:F61"/>
    <mergeCell ref="F48:F50"/>
    <mergeCell ref="F96:F98"/>
    <mergeCell ref="F71:F73"/>
    <mergeCell ref="F83:F85"/>
    <mergeCell ref="F1:F3"/>
    <mergeCell ref="F34:F36"/>
    <mergeCell ref="F19:F21"/>
    <mergeCell ref="F8:F10"/>
    <mergeCell ref="F15:F17"/>
  </mergeCells>
  <phoneticPr fontId="5" type="noConversion"/>
  <printOptions gridLines="1"/>
  <pageMargins left="0.70866141732283472" right="0.70866141732283472" top="0.74803149606299213" bottom="0.74803149606299213" header="0.31496062992125984" footer="0.31496062992125984"/>
  <pageSetup paperSize="9" scale="60" fitToHeight="2" orientation="portrait" r:id="rId1"/>
  <headerFooter>
    <oddFooter>&amp;L&amp;A&amp;R&amp;P</oddFooter>
  </headerFooter>
  <cellWatches>
    <cellWatch r="C34"/>
  </cellWatche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M129"/>
  <sheetViews>
    <sheetView zoomScale="90" zoomScaleNormal="90" workbookViewId="0">
      <pane ySplit="3" topLeftCell="A7" activePane="bottomLeft" state="frozen"/>
      <selection activeCell="L119" sqref="L119"/>
      <selection pane="bottomLeft" activeCell="B30" sqref="B30"/>
    </sheetView>
  </sheetViews>
  <sheetFormatPr defaultRowHeight="15" x14ac:dyDescent="0.25"/>
  <cols>
    <col min="1" max="1" width="3.7109375" style="84" customWidth="1"/>
    <col min="2" max="2" width="87.140625" style="85" customWidth="1"/>
    <col min="3" max="3" width="4.5703125" style="36" customWidth="1"/>
    <col min="4" max="4" width="6.140625" style="36" customWidth="1"/>
    <col min="5" max="5" width="4.140625" style="36" customWidth="1"/>
    <col min="6" max="6" width="13.42578125" style="10" customWidth="1"/>
    <col min="7" max="9" width="4.7109375" style="36" customWidth="1"/>
    <col min="10" max="16384" width="9.140625" style="36"/>
  </cols>
  <sheetData>
    <row r="1" spans="1:8" ht="15.75" x14ac:dyDescent="0.25">
      <c r="A1" s="88"/>
      <c r="B1" s="89" t="s">
        <v>25</v>
      </c>
      <c r="C1" s="136"/>
      <c r="D1" s="137"/>
      <c r="E1" s="37"/>
      <c r="F1" s="189">
        <f>F19</f>
        <v>0</v>
      </c>
    </row>
    <row r="2" spans="1:8" ht="15.75" x14ac:dyDescent="0.25">
      <c r="A2" s="91"/>
      <c r="B2" s="92" t="s">
        <v>0</v>
      </c>
      <c r="C2" s="138"/>
      <c r="D2" s="139"/>
      <c r="E2" s="37"/>
      <c r="F2" s="190"/>
    </row>
    <row r="3" spans="1:8" ht="16.5" thickBot="1" x14ac:dyDescent="0.3">
      <c r="A3" s="95"/>
      <c r="B3" s="96" t="s">
        <v>68</v>
      </c>
      <c r="C3" s="140"/>
      <c r="D3" s="141"/>
      <c r="E3" s="37"/>
      <c r="F3" s="191"/>
      <c r="G3" s="38"/>
    </row>
    <row r="4" spans="1:8" ht="3.75" customHeight="1" x14ac:dyDescent="0.25">
      <c r="A4" s="108"/>
      <c r="B4" s="109"/>
      <c r="C4" s="146"/>
      <c r="D4" s="147"/>
      <c r="E4" s="37"/>
      <c r="F4" s="5"/>
    </row>
    <row r="5" spans="1:8" ht="2.25" customHeight="1" x14ac:dyDescent="0.25">
      <c r="A5" s="108"/>
      <c r="B5" s="109"/>
      <c r="C5" s="148"/>
      <c r="D5" s="149"/>
      <c r="E5" s="37"/>
      <c r="F5" s="5"/>
    </row>
    <row r="6" spans="1:8" ht="3" customHeight="1" x14ac:dyDescent="0.25">
      <c r="A6" s="108"/>
      <c r="B6" s="109"/>
      <c r="C6" s="148"/>
      <c r="D6" s="149"/>
      <c r="E6" s="37"/>
      <c r="F6" s="5"/>
    </row>
    <row r="7" spans="1:8" ht="16.5" thickBot="1" x14ac:dyDescent="0.3">
      <c r="A7" s="108"/>
      <c r="B7" s="109" t="s">
        <v>24</v>
      </c>
      <c r="C7" s="150"/>
      <c r="D7" s="151"/>
      <c r="E7" s="37"/>
      <c r="F7" s="6" t="s">
        <v>44</v>
      </c>
      <c r="H7" s="40"/>
    </row>
    <row r="8" spans="1:8" ht="15.75" x14ac:dyDescent="0.25">
      <c r="A8" s="108"/>
      <c r="B8" s="109" t="s">
        <v>83</v>
      </c>
      <c r="C8" s="17" t="s">
        <v>2</v>
      </c>
      <c r="D8" s="18" t="s">
        <v>35</v>
      </c>
      <c r="E8" s="37"/>
      <c r="F8" s="192">
        <f>SUMPRODUCT(C9:C13,D9:D13)/SUM(C9:C13)</f>
        <v>0</v>
      </c>
      <c r="H8" s="41"/>
    </row>
    <row r="9" spans="1:8" ht="15.75" x14ac:dyDescent="0.25">
      <c r="A9" s="108"/>
      <c r="B9" s="110" t="s">
        <v>26</v>
      </c>
      <c r="C9" s="19">
        <v>1</v>
      </c>
      <c r="D9" s="8">
        <f>F34</f>
        <v>0</v>
      </c>
      <c r="E9" s="37"/>
      <c r="F9" s="193"/>
      <c r="H9" s="41"/>
    </row>
    <row r="10" spans="1:8" ht="16.5" thickBot="1" x14ac:dyDescent="0.3">
      <c r="A10" s="108"/>
      <c r="B10" s="110" t="s">
        <v>27</v>
      </c>
      <c r="C10" s="19">
        <v>1</v>
      </c>
      <c r="D10" s="8">
        <f>F48</f>
        <v>0</v>
      </c>
      <c r="E10" s="37"/>
      <c r="F10" s="194"/>
      <c r="H10" s="41"/>
    </row>
    <row r="11" spans="1:8" ht="15.75" x14ac:dyDescent="0.25">
      <c r="A11" s="108"/>
      <c r="B11" s="110" t="s">
        <v>6</v>
      </c>
      <c r="C11" s="19">
        <v>1</v>
      </c>
      <c r="D11" s="8">
        <f>F59</f>
        <v>0</v>
      </c>
      <c r="E11" s="37"/>
      <c r="F11" s="5"/>
    </row>
    <row r="12" spans="1:8" ht="15.75" x14ac:dyDescent="0.25">
      <c r="A12" s="108"/>
      <c r="B12" s="110" t="s">
        <v>28</v>
      </c>
      <c r="C12" s="19">
        <v>1</v>
      </c>
      <c r="D12" s="8">
        <f>F71</f>
        <v>0</v>
      </c>
      <c r="E12" s="37"/>
      <c r="F12" s="5"/>
    </row>
    <row r="13" spans="1:8" ht="16.5" thickBot="1" x14ac:dyDescent="0.3">
      <c r="A13" s="108"/>
      <c r="B13" s="111" t="s">
        <v>1</v>
      </c>
      <c r="C13" s="20">
        <v>1</v>
      </c>
      <c r="D13" s="9">
        <f>F83</f>
        <v>0</v>
      </c>
      <c r="E13" s="37"/>
    </row>
    <row r="14" spans="1:8" ht="16.5" thickBot="1" x14ac:dyDescent="0.3">
      <c r="A14" s="108"/>
      <c r="B14" s="111"/>
      <c r="C14" s="152"/>
      <c r="D14" s="153"/>
      <c r="E14" s="37"/>
      <c r="F14" s="6" t="s">
        <v>45</v>
      </c>
    </row>
    <row r="15" spans="1:8" ht="15.75" x14ac:dyDescent="0.25">
      <c r="A15" s="108"/>
      <c r="B15" s="112" t="s">
        <v>84</v>
      </c>
      <c r="C15" s="17" t="s">
        <v>2</v>
      </c>
      <c r="D15" s="7" t="s">
        <v>35</v>
      </c>
      <c r="E15" s="37"/>
      <c r="F15" s="192">
        <f>SUMPRODUCT(C16:C17,D16:D17)/SUM(C16:C17)</f>
        <v>0</v>
      </c>
    </row>
    <row r="16" spans="1:8" ht="15.75" x14ac:dyDescent="0.25">
      <c r="A16" s="108"/>
      <c r="B16" s="111" t="s">
        <v>53</v>
      </c>
      <c r="C16" s="19">
        <v>1</v>
      </c>
      <c r="D16" s="8">
        <f>F96</f>
        <v>0</v>
      </c>
      <c r="E16" s="37"/>
      <c r="F16" s="193"/>
    </row>
    <row r="17" spans="1:6" ht="16.5" thickBot="1" x14ac:dyDescent="0.3">
      <c r="A17" s="108"/>
      <c r="B17" s="111" t="s">
        <v>29</v>
      </c>
      <c r="C17" s="20">
        <v>1</v>
      </c>
      <c r="D17" s="9">
        <f>F118</f>
        <v>0</v>
      </c>
      <c r="E17" s="37"/>
      <c r="F17" s="194"/>
    </row>
    <row r="18" spans="1:6" ht="16.5" thickBot="1" x14ac:dyDescent="0.3">
      <c r="A18" s="108"/>
      <c r="B18" s="115"/>
      <c r="C18" s="148"/>
      <c r="D18" s="154"/>
      <c r="E18" s="37"/>
      <c r="F18" s="11" t="s">
        <v>43</v>
      </c>
    </row>
    <row r="19" spans="1:6" ht="15.75" x14ac:dyDescent="0.25">
      <c r="A19" s="108"/>
      <c r="B19" s="112" t="s">
        <v>106</v>
      </c>
      <c r="C19" s="17" t="s">
        <v>2</v>
      </c>
      <c r="D19" s="142" t="s">
        <v>35</v>
      </c>
      <c r="E19" s="37"/>
      <c r="F19" s="195">
        <f>SUMPRODUCT(C20:C21,D20:D21)/SUM(C20:C21)</f>
        <v>0</v>
      </c>
    </row>
    <row r="20" spans="1:6" ht="15.75" x14ac:dyDescent="0.25">
      <c r="A20" s="108"/>
      <c r="B20" s="111" t="s">
        <v>4</v>
      </c>
      <c r="C20" s="19">
        <v>1</v>
      </c>
      <c r="D20" s="143">
        <f>F8</f>
        <v>0</v>
      </c>
      <c r="E20" s="37"/>
      <c r="F20" s="196"/>
    </row>
    <row r="21" spans="1:6" ht="16.5" thickBot="1" x14ac:dyDescent="0.3">
      <c r="A21" s="108"/>
      <c r="B21" s="111" t="s">
        <v>23</v>
      </c>
      <c r="C21" s="20">
        <v>1</v>
      </c>
      <c r="D21" s="144">
        <f>F15</f>
        <v>0</v>
      </c>
      <c r="E21" s="37"/>
      <c r="F21" s="197"/>
    </row>
    <row r="22" spans="1:6" ht="16.5" thickBot="1" x14ac:dyDescent="0.3">
      <c r="A22" s="108"/>
      <c r="B22" s="111"/>
      <c r="C22" s="146"/>
      <c r="D22" s="147"/>
      <c r="E22" s="37"/>
    </row>
    <row r="23" spans="1:6" ht="30.75" customHeight="1" thickBot="1" x14ac:dyDescent="0.3">
      <c r="A23" s="108"/>
      <c r="B23" s="145" t="s">
        <v>85</v>
      </c>
      <c r="C23" s="148"/>
      <c r="D23" s="149"/>
      <c r="E23" s="37"/>
    </row>
    <row r="24" spans="1:6" ht="15.75" x14ac:dyDescent="0.25">
      <c r="A24" s="108"/>
      <c r="B24" s="159" t="s">
        <v>86</v>
      </c>
      <c r="C24" s="148"/>
      <c r="D24" s="149"/>
      <c r="E24" s="37"/>
    </row>
    <row r="25" spans="1:6" ht="15.75" x14ac:dyDescent="0.25">
      <c r="A25" s="108"/>
      <c r="B25" s="159" t="s">
        <v>33</v>
      </c>
      <c r="C25" s="148"/>
      <c r="D25" s="149"/>
      <c r="E25" s="37"/>
    </row>
    <row r="26" spans="1:6" ht="15.75" x14ac:dyDescent="0.25">
      <c r="A26" s="108"/>
      <c r="B26" s="160" t="s">
        <v>32</v>
      </c>
      <c r="C26" s="148"/>
      <c r="D26" s="149"/>
      <c r="E26" s="37"/>
      <c r="F26" s="5"/>
    </row>
    <row r="27" spans="1:6" ht="15.75" x14ac:dyDescent="0.25">
      <c r="A27" s="108"/>
      <c r="B27" s="160" t="s">
        <v>48</v>
      </c>
      <c r="C27" s="148"/>
      <c r="D27" s="149"/>
      <c r="E27" s="37"/>
      <c r="F27" s="5"/>
    </row>
    <row r="28" spans="1:6" ht="16.5" thickBot="1" x14ac:dyDescent="0.3">
      <c r="A28" s="108"/>
      <c r="B28" s="161" t="s">
        <v>34</v>
      </c>
      <c r="C28" s="148"/>
      <c r="D28" s="149"/>
      <c r="E28" s="37"/>
      <c r="F28" s="5"/>
    </row>
    <row r="29" spans="1:6" ht="15.75" x14ac:dyDescent="0.25">
      <c r="A29" s="108"/>
      <c r="B29" s="111"/>
      <c r="C29" s="148"/>
      <c r="D29" s="149"/>
      <c r="E29" s="37"/>
      <c r="F29" s="5"/>
    </row>
    <row r="30" spans="1:6" ht="30" x14ac:dyDescent="0.25">
      <c r="A30" s="108"/>
      <c r="B30" s="155" t="s">
        <v>129</v>
      </c>
      <c r="C30" s="148"/>
      <c r="D30" s="149"/>
      <c r="E30" s="37"/>
      <c r="F30" s="5"/>
    </row>
    <row r="31" spans="1:6" ht="16.5" thickBot="1" x14ac:dyDescent="0.3">
      <c r="A31" s="108"/>
      <c r="B31" s="109"/>
      <c r="C31" s="150"/>
      <c r="D31" s="151"/>
      <c r="E31" s="37"/>
      <c r="F31" s="5"/>
    </row>
    <row r="32" spans="1:6" ht="16.5" thickBot="1" x14ac:dyDescent="0.3">
      <c r="A32" s="43"/>
      <c r="B32" s="44" t="s">
        <v>69</v>
      </c>
      <c r="C32" s="21"/>
      <c r="D32" s="22"/>
      <c r="E32" s="37"/>
      <c r="F32" s="5"/>
    </row>
    <row r="33" spans="1:8" ht="16.5" thickBot="1" x14ac:dyDescent="0.3">
      <c r="A33" s="45"/>
      <c r="B33" s="46" t="s">
        <v>31</v>
      </c>
      <c r="C33" s="23" t="s">
        <v>2</v>
      </c>
      <c r="D33" s="162" t="s">
        <v>3</v>
      </c>
      <c r="E33" s="37"/>
      <c r="F33" s="12" t="s">
        <v>30</v>
      </c>
    </row>
    <row r="34" spans="1:8" ht="15" customHeight="1" x14ac:dyDescent="0.25">
      <c r="A34" s="47">
        <v>1</v>
      </c>
      <c r="B34" s="48" t="s">
        <v>39</v>
      </c>
      <c r="C34" s="24">
        <v>1</v>
      </c>
      <c r="D34" s="163"/>
      <c r="E34" s="37"/>
      <c r="F34" s="192">
        <f>SUMPRODUCT(C34:C45,D34:D45)/SUM(C34:C45)*10/4</f>
        <v>0</v>
      </c>
      <c r="H34" s="40"/>
    </row>
    <row r="35" spans="1:8" ht="15.75" customHeight="1" x14ac:dyDescent="0.25">
      <c r="A35" s="47">
        <v>2</v>
      </c>
      <c r="B35" s="49" t="s">
        <v>38</v>
      </c>
      <c r="C35" s="24">
        <v>1</v>
      </c>
      <c r="D35" s="163"/>
      <c r="E35" s="50"/>
      <c r="F35" s="193"/>
      <c r="G35" s="51"/>
      <c r="H35" s="40"/>
    </row>
    <row r="36" spans="1:8" ht="16.5" thickBot="1" x14ac:dyDescent="0.3">
      <c r="A36" s="47">
        <v>3</v>
      </c>
      <c r="B36" s="49" t="s">
        <v>76</v>
      </c>
      <c r="C36" s="24">
        <v>1</v>
      </c>
      <c r="D36" s="163"/>
      <c r="E36" s="50"/>
      <c r="F36" s="194"/>
      <c r="G36" s="51"/>
      <c r="H36" s="40"/>
    </row>
    <row r="37" spans="1:8" ht="30.75" customHeight="1" x14ac:dyDescent="0.25">
      <c r="A37" s="47">
        <v>4</v>
      </c>
      <c r="B37" s="49" t="s">
        <v>109</v>
      </c>
      <c r="C37" s="24">
        <v>1</v>
      </c>
      <c r="D37" s="163"/>
      <c r="E37" s="50"/>
      <c r="F37" s="13"/>
      <c r="G37" s="51"/>
    </row>
    <row r="38" spans="1:8" ht="15.75" x14ac:dyDescent="0.25">
      <c r="A38" s="47">
        <v>5</v>
      </c>
      <c r="B38" s="49" t="s">
        <v>7</v>
      </c>
      <c r="C38" s="24">
        <v>1</v>
      </c>
      <c r="D38" s="163"/>
      <c r="E38" s="50"/>
      <c r="F38" s="14"/>
      <c r="G38" s="51"/>
      <c r="H38" s="40"/>
    </row>
    <row r="39" spans="1:8" ht="30" x14ac:dyDescent="0.25">
      <c r="A39" s="47">
        <v>6</v>
      </c>
      <c r="B39" s="49" t="s">
        <v>40</v>
      </c>
      <c r="C39" s="24">
        <v>1</v>
      </c>
      <c r="D39" s="163"/>
      <c r="E39" s="50"/>
      <c r="F39" s="14"/>
      <c r="G39" s="51"/>
    </row>
    <row r="40" spans="1:8" ht="30" x14ac:dyDescent="0.25">
      <c r="A40" s="47">
        <v>7</v>
      </c>
      <c r="B40" s="49" t="s">
        <v>108</v>
      </c>
      <c r="C40" s="24">
        <v>1</v>
      </c>
      <c r="D40" s="163"/>
      <c r="E40" s="50"/>
      <c r="G40" s="51"/>
      <c r="H40" s="40"/>
    </row>
    <row r="41" spans="1:8" ht="15.75" x14ac:dyDescent="0.25">
      <c r="A41" s="47">
        <f t="shared" ref="A41" si="0">A40+1</f>
        <v>8</v>
      </c>
      <c r="B41" s="49" t="s">
        <v>8</v>
      </c>
      <c r="C41" s="24">
        <v>1</v>
      </c>
      <c r="D41" s="163"/>
      <c r="E41" s="50"/>
      <c r="G41" s="51"/>
      <c r="H41" s="52"/>
    </row>
    <row r="42" spans="1:8" ht="15.75" x14ac:dyDescent="0.25">
      <c r="A42" s="47">
        <v>9</v>
      </c>
      <c r="B42" s="49" t="s">
        <v>41</v>
      </c>
      <c r="C42" s="24">
        <v>1</v>
      </c>
      <c r="D42" s="163"/>
      <c r="E42" s="50"/>
      <c r="G42" s="51"/>
    </row>
    <row r="43" spans="1:8" ht="15.75" x14ac:dyDescent="0.25">
      <c r="A43" s="47">
        <v>10</v>
      </c>
      <c r="B43" s="49" t="s">
        <v>71</v>
      </c>
      <c r="C43" s="24">
        <v>1</v>
      </c>
      <c r="D43" s="163"/>
      <c r="E43" s="50"/>
      <c r="G43" s="51"/>
    </row>
    <row r="44" spans="1:8" ht="15.75" x14ac:dyDescent="0.25">
      <c r="A44" s="47">
        <v>11</v>
      </c>
      <c r="B44" s="49" t="s">
        <v>15</v>
      </c>
      <c r="C44" s="24"/>
      <c r="D44" s="163"/>
      <c r="E44" s="53"/>
      <c r="G44" s="51"/>
    </row>
    <row r="45" spans="1:8" ht="16.5" thickBot="1" x14ac:dyDescent="0.3">
      <c r="A45" s="54">
        <v>12</v>
      </c>
      <c r="B45" s="55" t="s">
        <v>15</v>
      </c>
      <c r="C45" s="25"/>
      <c r="D45" s="164"/>
      <c r="E45" s="50"/>
      <c r="G45" s="51"/>
    </row>
    <row r="46" spans="1:8" ht="16.5" thickBot="1" x14ac:dyDescent="0.3">
      <c r="A46" s="39"/>
      <c r="B46" s="42"/>
      <c r="C46" s="26"/>
      <c r="D46" s="22"/>
      <c r="E46" s="50"/>
      <c r="F46" s="14"/>
      <c r="G46" s="51"/>
    </row>
    <row r="47" spans="1:8" ht="15.75" customHeight="1" thickBot="1" x14ac:dyDescent="0.3">
      <c r="A47" s="56"/>
      <c r="B47" s="57" t="s">
        <v>5</v>
      </c>
      <c r="C47" s="17" t="s">
        <v>2</v>
      </c>
      <c r="D47" s="162" t="s">
        <v>3</v>
      </c>
      <c r="E47" s="50"/>
      <c r="F47" s="12" t="s">
        <v>36</v>
      </c>
      <c r="G47" s="51"/>
    </row>
    <row r="48" spans="1:8" ht="15.75" customHeight="1" x14ac:dyDescent="0.25">
      <c r="A48" s="58">
        <v>13</v>
      </c>
      <c r="B48" s="59" t="s">
        <v>9</v>
      </c>
      <c r="C48" s="19">
        <v>1</v>
      </c>
      <c r="D48" s="163"/>
      <c r="E48" s="50"/>
      <c r="F48" s="192">
        <f>SUMPRODUCT(C48:C56,D48:D56)/SUM(C48:C56)*10/4</f>
        <v>0</v>
      </c>
      <c r="G48" s="51"/>
      <c r="H48" s="40"/>
    </row>
    <row r="49" spans="1:8" ht="15.75" customHeight="1" x14ac:dyDescent="0.25">
      <c r="A49" s="58">
        <v>14</v>
      </c>
      <c r="B49" s="59" t="s">
        <v>79</v>
      </c>
      <c r="C49" s="19">
        <v>1</v>
      </c>
      <c r="D49" s="163"/>
      <c r="E49" s="50"/>
      <c r="F49" s="193"/>
      <c r="G49" s="51"/>
    </row>
    <row r="50" spans="1:8" ht="16.5" thickBot="1" x14ac:dyDescent="0.3">
      <c r="A50" s="58">
        <v>15</v>
      </c>
      <c r="B50" s="59" t="s">
        <v>80</v>
      </c>
      <c r="C50" s="19">
        <v>1</v>
      </c>
      <c r="D50" s="163"/>
      <c r="E50" s="50"/>
      <c r="F50" s="194"/>
      <c r="G50" s="51"/>
    </row>
    <row r="51" spans="1:8" ht="30" x14ac:dyDescent="0.25">
      <c r="A51" s="58">
        <v>16</v>
      </c>
      <c r="B51" s="59" t="s">
        <v>10</v>
      </c>
      <c r="C51" s="27">
        <v>1</v>
      </c>
      <c r="D51" s="165"/>
    </row>
    <row r="52" spans="1:8" x14ac:dyDescent="0.25">
      <c r="A52" s="58">
        <v>17</v>
      </c>
      <c r="B52" s="59" t="s">
        <v>61</v>
      </c>
      <c r="C52" s="27">
        <v>1</v>
      </c>
      <c r="D52" s="165"/>
    </row>
    <row r="53" spans="1:8" x14ac:dyDescent="0.25">
      <c r="A53" s="58">
        <v>18</v>
      </c>
      <c r="B53" s="59" t="s">
        <v>78</v>
      </c>
      <c r="C53" s="27">
        <v>1</v>
      </c>
      <c r="D53" s="165"/>
    </row>
    <row r="54" spans="1:8" x14ac:dyDescent="0.25">
      <c r="A54" s="58">
        <v>19</v>
      </c>
      <c r="B54" s="59" t="s">
        <v>42</v>
      </c>
      <c r="C54" s="27">
        <v>1</v>
      </c>
      <c r="D54" s="165"/>
    </row>
    <row r="55" spans="1:8" ht="15.75" x14ac:dyDescent="0.25">
      <c r="A55" s="58">
        <v>20</v>
      </c>
      <c r="B55" s="59" t="s">
        <v>15</v>
      </c>
      <c r="C55" s="19" t="s">
        <v>128</v>
      </c>
      <c r="D55" s="163"/>
      <c r="E55" s="50"/>
      <c r="G55" s="51"/>
    </row>
    <row r="56" spans="1:8" ht="16.5" thickBot="1" x14ac:dyDescent="0.3">
      <c r="A56" s="60">
        <v>21</v>
      </c>
      <c r="B56" s="61" t="s">
        <v>15</v>
      </c>
      <c r="C56" s="20" t="s">
        <v>128</v>
      </c>
      <c r="D56" s="164"/>
      <c r="E56" s="50"/>
      <c r="G56" s="51"/>
    </row>
    <row r="57" spans="1:8" ht="16.5" thickBot="1" x14ac:dyDescent="0.3">
      <c r="A57" s="39"/>
      <c r="B57" s="42"/>
      <c r="C57" s="26"/>
      <c r="D57" s="22"/>
      <c r="E57" s="50"/>
      <c r="F57" s="14"/>
      <c r="G57" s="51"/>
    </row>
    <row r="58" spans="1:8" ht="16.5" thickBot="1" x14ac:dyDescent="0.3">
      <c r="A58" s="98"/>
      <c r="B58" s="156" t="s">
        <v>6</v>
      </c>
      <c r="C58" s="17" t="s">
        <v>2</v>
      </c>
      <c r="D58" s="162" t="s">
        <v>3</v>
      </c>
      <c r="E58" s="50"/>
      <c r="F58" s="12" t="s">
        <v>37</v>
      </c>
      <c r="G58" s="51"/>
    </row>
    <row r="59" spans="1:8" ht="30" x14ac:dyDescent="0.25">
      <c r="A59" s="99">
        <v>22</v>
      </c>
      <c r="B59" s="157" t="s">
        <v>49</v>
      </c>
      <c r="C59" s="19">
        <v>1</v>
      </c>
      <c r="D59" s="163"/>
      <c r="E59" s="50"/>
      <c r="F59" s="192">
        <f>SUMPRODUCT(C59:C67,D59:D67)/SUM(C59:C67)*10/4</f>
        <v>0</v>
      </c>
      <c r="G59" s="51"/>
      <c r="H59" s="41"/>
    </row>
    <row r="60" spans="1:8" ht="30" x14ac:dyDescent="0.25">
      <c r="A60" s="99">
        <v>23</v>
      </c>
      <c r="B60" s="157" t="s">
        <v>11</v>
      </c>
      <c r="C60" s="19">
        <v>1</v>
      </c>
      <c r="D60" s="163"/>
      <c r="E60" s="50"/>
      <c r="F60" s="193"/>
      <c r="G60" s="51"/>
      <c r="H60" s="40"/>
    </row>
    <row r="61" spans="1:8" ht="30.75" thickBot="1" x14ac:dyDescent="0.3">
      <c r="A61" s="99">
        <v>24</v>
      </c>
      <c r="B61" s="157" t="s">
        <v>50</v>
      </c>
      <c r="C61" s="19">
        <v>1</v>
      </c>
      <c r="D61" s="163"/>
      <c r="E61" s="50"/>
      <c r="F61" s="194"/>
      <c r="G61" s="51"/>
    </row>
    <row r="62" spans="1:8" ht="16.5" customHeight="1" x14ac:dyDescent="0.25">
      <c r="A62" s="99">
        <v>25</v>
      </c>
      <c r="B62" s="157" t="s">
        <v>12</v>
      </c>
      <c r="C62" s="19">
        <v>1</v>
      </c>
      <c r="D62" s="163"/>
      <c r="E62" s="50"/>
      <c r="F62" s="13"/>
      <c r="G62" s="51"/>
      <c r="H62" s="41"/>
    </row>
    <row r="63" spans="1:8" ht="16.5" customHeight="1" x14ac:dyDescent="0.25">
      <c r="A63" s="99">
        <v>26</v>
      </c>
      <c r="B63" s="157" t="s">
        <v>13</v>
      </c>
      <c r="C63" s="19">
        <v>1</v>
      </c>
      <c r="D63" s="163"/>
      <c r="E63" s="50"/>
      <c r="F63" s="13"/>
      <c r="G63" s="51"/>
    </row>
    <row r="64" spans="1:8" ht="16.5" customHeight="1" x14ac:dyDescent="0.25">
      <c r="A64" s="99">
        <v>27</v>
      </c>
      <c r="B64" s="157" t="s">
        <v>22</v>
      </c>
      <c r="C64" s="19">
        <v>1</v>
      </c>
      <c r="D64" s="163"/>
      <c r="E64" s="50"/>
      <c r="F64" s="13"/>
      <c r="G64" s="51"/>
      <c r="H64" s="41"/>
    </row>
    <row r="65" spans="1:8" ht="32.25" customHeight="1" x14ac:dyDescent="0.25">
      <c r="A65" s="99">
        <v>28</v>
      </c>
      <c r="B65" s="157" t="s">
        <v>14</v>
      </c>
      <c r="C65" s="28">
        <v>1</v>
      </c>
      <c r="D65" s="166"/>
    </row>
    <row r="66" spans="1:8" ht="16.5" customHeight="1" x14ac:dyDescent="0.25">
      <c r="A66" s="99">
        <v>29</v>
      </c>
      <c r="B66" s="157" t="s">
        <v>15</v>
      </c>
      <c r="C66" s="28"/>
      <c r="D66" s="166"/>
      <c r="E66" s="50"/>
      <c r="G66" s="51"/>
    </row>
    <row r="67" spans="1:8" ht="16.5" customHeight="1" thickBot="1" x14ac:dyDescent="0.3">
      <c r="A67" s="100">
        <v>30</v>
      </c>
      <c r="B67" s="158" t="s">
        <v>15</v>
      </c>
      <c r="C67" s="20"/>
      <c r="D67" s="164"/>
      <c r="E67" s="50"/>
      <c r="G67" s="51"/>
    </row>
    <row r="68" spans="1:8" ht="16.5" thickBot="1" x14ac:dyDescent="0.3">
      <c r="A68" s="62"/>
      <c r="B68" s="63"/>
      <c r="C68" s="16"/>
      <c r="D68" s="22"/>
    </row>
    <row r="69" spans="1:8" ht="16.5" thickBot="1" x14ac:dyDescent="0.3">
      <c r="A69" s="64"/>
      <c r="B69" s="65" t="s">
        <v>28</v>
      </c>
      <c r="C69" s="29" t="s">
        <v>2</v>
      </c>
      <c r="D69" s="167" t="s">
        <v>3</v>
      </c>
      <c r="E69" s="50"/>
      <c r="F69" s="12" t="s">
        <v>94</v>
      </c>
      <c r="G69" s="51"/>
    </row>
    <row r="70" spans="1:8" ht="30.75" thickBot="1" x14ac:dyDescent="0.3">
      <c r="A70" s="66">
        <v>31</v>
      </c>
      <c r="B70" s="67" t="s">
        <v>51</v>
      </c>
      <c r="C70" s="30">
        <v>1</v>
      </c>
      <c r="D70" s="168"/>
      <c r="E70" s="50"/>
      <c r="F70" s="12" t="s">
        <v>95</v>
      </c>
      <c r="G70" s="51"/>
      <c r="H70" s="40"/>
    </row>
    <row r="71" spans="1:8" ht="15.75" customHeight="1" x14ac:dyDescent="0.25">
      <c r="A71" s="68">
        <v>32</v>
      </c>
      <c r="B71" s="67" t="s">
        <v>16</v>
      </c>
      <c r="C71" s="19">
        <v>1</v>
      </c>
      <c r="D71" s="163"/>
      <c r="E71" s="50"/>
      <c r="F71" s="192">
        <f>SUMPRODUCT(C70:C79,D70:D79)/SUM(C70:C79)*10/4</f>
        <v>0</v>
      </c>
      <c r="G71" s="51"/>
    </row>
    <row r="72" spans="1:8" ht="16.5" customHeight="1" x14ac:dyDescent="0.25">
      <c r="A72" s="68">
        <v>33</v>
      </c>
      <c r="B72" s="67" t="s">
        <v>17</v>
      </c>
      <c r="C72" s="19">
        <v>1</v>
      </c>
      <c r="D72" s="163"/>
      <c r="E72" s="50"/>
      <c r="F72" s="193"/>
      <c r="G72" s="51"/>
    </row>
    <row r="73" spans="1:8" ht="30.75" thickBot="1" x14ac:dyDescent="0.3">
      <c r="A73" s="68">
        <v>34</v>
      </c>
      <c r="B73" s="67" t="s">
        <v>75</v>
      </c>
      <c r="C73" s="19">
        <v>1</v>
      </c>
      <c r="D73" s="163"/>
      <c r="E73" s="53"/>
      <c r="F73" s="194"/>
      <c r="G73" s="51"/>
      <c r="H73" s="40"/>
    </row>
    <row r="74" spans="1:8" ht="30" x14ac:dyDescent="0.25">
      <c r="A74" s="68">
        <v>35</v>
      </c>
      <c r="B74" s="67" t="s">
        <v>110</v>
      </c>
      <c r="C74" s="19">
        <v>1</v>
      </c>
      <c r="D74" s="163"/>
      <c r="E74" s="50"/>
      <c r="F74" s="14"/>
      <c r="G74" s="51"/>
    </row>
    <row r="75" spans="1:8" ht="15.75" x14ac:dyDescent="0.25">
      <c r="A75" s="68">
        <v>36</v>
      </c>
      <c r="B75" s="67" t="s">
        <v>19</v>
      </c>
      <c r="C75" s="27">
        <v>1</v>
      </c>
      <c r="D75" s="165"/>
      <c r="E75" s="50"/>
      <c r="F75" s="14"/>
      <c r="G75" s="51"/>
      <c r="H75" s="40"/>
    </row>
    <row r="76" spans="1:8" x14ac:dyDescent="0.25">
      <c r="A76" s="68">
        <v>37</v>
      </c>
      <c r="B76" s="67" t="s">
        <v>18</v>
      </c>
      <c r="C76" s="27">
        <v>1</v>
      </c>
      <c r="D76" s="165"/>
      <c r="H76" s="40"/>
    </row>
    <row r="77" spans="1:8" x14ac:dyDescent="0.25">
      <c r="A77" s="68">
        <v>38</v>
      </c>
      <c r="B77" s="67" t="s">
        <v>87</v>
      </c>
      <c r="C77" s="27"/>
      <c r="D77" s="165"/>
      <c r="H77" s="40"/>
    </row>
    <row r="78" spans="1:8" x14ac:dyDescent="0.25">
      <c r="A78" s="68">
        <v>39</v>
      </c>
      <c r="B78" s="67" t="s">
        <v>15</v>
      </c>
      <c r="C78" s="27"/>
      <c r="D78" s="165"/>
      <c r="H78" s="40"/>
    </row>
    <row r="79" spans="1:8" ht="15.75" thickBot="1" x14ac:dyDescent="0.3">
      <c r="A79" s="69">
        <v>40</v>
      </c>
      <c r="B79" s="70" t="s">
        <v>15</v>
      </c>
      <c r="C79" s="31"/>
      <c r="D79" s="169"/>
    </row>
    <row r="80" spans="1:8" ht="16.5" thickBot="1" x14ac:dyDescent="0.3">
      <c r="A80" s="62"/>
      <c r="B80" s="63"/>
      <c r="C80" s="16"/>
      <c r="D80" s="22"/>
    </row>
    <row r="81" spans="1:13" ht="18.75" customHeight="1" x14ac:dyDescent="0.25">
      <c r="A81" s="178"/>
      <c r="B81" s="174" t="s">
        <v>1</v>
      </c>
      <c r="C81" s="32" t="s">
        <v>2</v>
      </c>
      <c r="D81" s="170" t="s">
        <v>3</v>
      </c>
      <c r="F81" s="12" t="s">
        <v>92</v>
      </c>
      <c r="H81" s="40"/>
    </row>
    <row r="82" spans="1:13" ht="28.5" customHeight="1" thickBot="1" x14ac:dyDescent="0.3">
      <c r="A82" s="179">
        <v>41</v>
      </c>
      <c r="B82" s="176" t="s">
        <v>88</v>
      </c>
      <c r="C82" s="27">
        <v>1</v>
      </c>
      <c r="D82" s="165"/>
      <c r="F82" s="12" t="s">
        <v>93</v>
      </c>
      <c r="H82" s="40"/>
    </row>
    <row r="83" spans="1:13" ht="30" x14ac:dyDescent="0.25">
      <c r="A83" s="179">
        <v>42</v>
      </c>
      <c r="B83" s="176" t="s">
        <v>111</v>
      </c>
      <c r="C83" s="27">
        <v>1</v>
      </c>
      <c r="D83" s="165"/>
      <c r="F83" s="192">
        <f>SUMPRODUCT(C82:C92,D82:D92)/SUM(C82:C92)*10/4</f>
        <v>0</v>
      </c>
      <c r="H83" s="40"/>
    </row>
    <row r="84" spans="1:13" ht="15.75" customHeight="1" x14ac:dyDescent="0.25">
      <c r="A84" s="179">
        <v>43</v>
      </c>
      <c r="B84" s="176" t="s">
        <v>89</v>
      </c>
      <c r="C84" s="27">
        <v>1</v>
      </c>
      <c r="D84" s="165"/>
      <c r="F84" s="193"/>
    </row>
    <row r="85" spans="1:13" ht="16.5" customHeight="1" thickBot="1" x14ac:dyDescent="0.3">
      <c r="A85" s="179">
        <v>44</v>
      </c>
      <c r="B85" s="176" t="s">
        <v>21</v>
      </c>
      <c r="C85" s="27">
        <v>1</v>
      </c>
      <c r="D85" s="165"/>
      <c r="F85" s="194"/>
    </row>
    <row r="86" spans="1:13" ht="30.75" x14ac:dyDescent="0.25">
      <c r="A86" s="179">
        <v>45</v>
      </c>
      <c r="B86" s="175" t="s">
        <v>112</v>
      </c>
      <c r="C86" s="27">
        <v>1</v>
      </c>
      <c r="D86" s="165"/>
      <c r="E86" s="50"/>
      <c r="F86" s="14"/>
      <c r="G86" s="51"/>
      <c r="H86" s="40"/>
    </row>
    <row r="87" spans="1:13" ht="30.75" x14ac:dyDescent="0.25">
      <c r="A87" s="179">
        <v>46</v>
      </c>
      <c r="B87" s="175" t="s">
        <v>113</v>
      </c>
      <c r="C87" s="27">
        <v>1</v>
      </c>
      <c r="D87" s="165"/>
      <c r="E87" s="50"/>
      <c r="F87" s="14"/>
      <c r="G87" s="51"/>
      <c r="H87" s="40"/>
    </row>
    <row r="88" spans="1:13" ht="30" x14ac:dyDescent="0.25">
      <c r="A88" s="179">
        <v>47</v>
      </c>
      <c r="B88" s="176" t="s">
        <v>114</v>
      </c>
      <c r="C88" s="19">
        <v>1</v>
      </c>
      <c r="D88" s="163"/>
      <c r="E88" s="50"/>
      <c r="F88" s="14"/>
      <c r="G88" s="51"/>
    </row>
    <row r="89" spans="1:13" ht="15.75" x14ac:dyDescent="0.25">
      <c r="A89" s="179">
        <v>48</v>
      </c>
      <c r="B89" s="176" t="s">
        <v>52</v>
      </c>
      <c r="C89" s="19">
        <v>1</v>
      </c>
      <c r="D89" s="163"/>
      <c r="E89" s="50"/>
      <c r="F89" s="14"/>
      <c r="G89" s="51"/>
      <c r="H89" s="51"/>
      <c r="I89" s="51"/>
      <c r="J89" s="71"/>
      <c r="K89" s="51"/>
      <c r="L89" s="51"/>
      <c r="M89" s="51"/>
    </row>
    <row r="90" spans="1:13" s="51" customFormat="1" ht="30" x14ac:dyDescent="0.25">
      <c r="A90" s="179">
        <v>49</v>
      </c>
      <c r="B90" s="176" t="s">
        <v>20</v>
      </c>
      <c r="C90" s="19">
        <v>1</v>
      </c>
      <c r="D90" s="163"/>
      <c r="E90" s="50"/>
      <c r="F90" s="14"/>
      <c r="H90" s="72"/>
    </row>
    <row r="91" spans="1:13" s="51" customFormat="1" ht="15.75" x14ac:dyDescent="0.25">
      <c r="A91" s="179">
        <v>50</v>
      </c>
      <c r="B91" s="176" t="s">
        <v>15</v>
      </c>
      <c r="C91" s="19"/>
      <c r="D91" s="163"/>
      <c r="E91" s="50"/>
      <c r="F91" s="14"/>
      <c r="H91" s="72"/>
    </row>
    <row r="92" spans="1:13" s="51" customFormat="1" ht="16.5" thickBot="1" x14ac:dyDescent="0.3">
      <c r="A92" s="180">
        <v>51</v>
      </c>
      <c r="B92" s="177" t="s">
        <v>15</v>
      </c>
      <c r="C92" s="20"/>
      <c r="D92" s="164"/>
      <c r="E92" s="50"/>
      <c r="F92" s="15"/>
      <c r="H92" s="72"/>
    </row>
    <row r="93" spans="1:13" ht="16.5" thickBot="1" x14ac:dyDescent="0.3">
      <c r="A93" s="62"/>
      <c r="B93" s="63"/>
      <c r="C93" s="16"/>
      <c r="D93" s="22"/>
    </row>
    <row r="94" spans="1:13" ht="16.5" thickBot="1" x14ac:dyDescent="0.3">
      <c r="A94" s="73"/>
      <c r="B94" s="74" t="s">
        <v>70</v>
      </c>
      <c r="C94" s="21"/>
      <c r="D94" s="22"/>
    </row>
    <row r="95" spans="1:13" ht="16.5" thickBot="1" x14ac:dyDescent="0.3">
      <c r="A95" s="45"/>
      <c r="B95" s="75" t="s">
        <v>53</v>
      </c>
      <c r="C95" s="17" t="s">
        <v>2</v>
      </c>
      <c r="D95" s="162" t="s">
        <v>3</v>
      </c>
      <c r="E95" s="37"/>
      <c r="F95" s="12" t="s">
        <v>54</v>
      </c>
    </row>
    <row r="96" spans="1:13" ht="30" x14ac:dyDescent="0.25">
      <c r="A96" s="47">
        <v>52</v>
      </c>
      <c r="B96" s="76" t="s">
        <v>59</v>
      </c>
      <c r="C96" s="19">
        <v>1</v>
      </c>
      <c r="D96" s="163"/>
      <c r="E96" s="37"/>
      <c r="F96" s="192">
        <f>SUMPRODUCT(C96:C118,D96:D118)/SUM(C96:C118)*10/4</f>
        <v>0</v>
      </c>
      <c r="H96" s="40"/>
    </row>
    <row r="97" spans="1:8" ht="31.5" customHeight="1" x14ac:dyDescent="0.25">
      <c r="A97" s="47">
        <v>53</v>
      </c>
      <c r="B97" s="76" t="s">
        <v>58</v>
      </c>
      <c r="C97" s="19">
        <v>1</v>
      </c>
      <c r="D97" s="163"/>
      <c r="E97" s="50"/>
      <c r="F97" s="193"/>
      <c r="G97" s="51"/>
      <c r="H97" s="40"/>
    </row>
    <row r="98" spans="1:8" ht="30.75" thickBot="1" x14ac:dyDescent="0.3">
      <c r="A98" s="47">
        <v>54</v>
      </c>
      <c r="B98" s="76" t="s">
        <v>67</v>
      </c>
      <c r="C98" s="19">
        <v>1</v>
      </c>
      <c r="D98" s="163"/>
      <c r="E98" s="50"/>
      <c r="F98" s="194"/>
      <c r="G98" s="51"/>
      <c r="H98" s="40"/>
    </row>
    <row r="99" spans="1:8" ht="16.5" customHeight="1" x14ac:dyDescent="0.25">
      <c r="A99" s="47">
        <v>55</v>
      </c>
      <c r="B99" s="76" t="s">
        <v>57</v>
      </c>
      <c r="C99" s="19">
        <v>1</v>
      </c>
      <c r="D99" s="163"/>
      <c r="E99" s="50"/>
      <c r="F99" s="13"/>
      <c r="G99" s="51"/>
      <c r="H99" s="40"/>
    </row>
    <row r="100" spans="1:8" ht="16.5" customHeight="1" x14ac:dyDescent="0.25">
      <c r="A100" s="47">
        <v>56</v>
      </c>
      <c r="B100" s="76" t="s">
        <v>77</v>
      </c>
      <c r="C100" s="19">
        <v>1</v>
      </c>
      <c r="D100" s="163"/>
      <c r="E100" s="50"/>
      <c r="F100" s="13"/>
      <c r="G100" s="51"/>
      <c r="H100" s="40"/>
    </row>
    <row r="101" spans="1:8" ht="16.5" customHeight="1" x14ac:dyDescent="0.25">
      <c r="A101" s="47">
        <v>57</v>
      </c>
      <c r="B101" s="76" t="s">
        <v>56</v>
      </c>
      <c r="C101" s="19">
        <v>1</v>
      </c>
      <c r="D101" s="163"/>
      <c r="E101" s="50"/>
      <c r="F101" s="13"/>
      <c r="G101" s="51"/>
    </row>
    <row r="102" spans="1:8" ht="30" x14ac:dyDescent="0.25">
      <c r="A102" s="47">
        <v>58</v>
      </c>
      <c r="B102" s="76" t="s">
        <v>115</v>
      </c>
      <c r="C102" s="19">
        <v>1</v>
      </c>
      <c r="D102" s="163"/>
      <c r="E102" s="50"/>
      <c r="F102" s="13"/>
      <c r="G102" s="51"/>
      <c r="H102" s="40"/>
    </row>
    <row r="103" spans="1:8" ht="30" x14ac:dyDescent="0.25">
      <c r="A103" s="47">
        <v>59</v>
      </c>
      <c r="B103" s="76" t="s">
        <v>116</v>
      </c>
      <c r="C103" s="19">
        <v>1</v>
      </c>
      <c r="D103" s="163"/>
      <c r="E103" s="50"/>
      <c r="F103" s="13"/>
      <c r="G103" s="51"/>
      <c r="H103" s="40"/>
    </row>
    <row r="104" spans="1:8" ht="30" x14ac:dyDescent="0.25">
      <c r="A104" s="47">
        <v>60</v>
      </c>
      <c r="B104" s="76" t="s">
        <v>117</v>
      </c>
      <c r="C104" s="19">
        <v>1</v>
      </c>
      <c r="D104" s="163"/>
      <c r="E104" s="50"/>
      <c r="F104" s="13"/>
      <c r="G104" s="51"/>
      <c r="H104" s="40"/>
    </row>
    <row r="105" spans="1:8" ht="15.75" x14ac:dyDescent="0.25">
      <c r="A105" s="47">
        <v>61</v>
      </c>
      <c r="B105" s="76" t="s">
        <v>82</v>
      </c>
      <c r="C105" s="19">
        <v>1</v>
      </c>
      <c r="D105" s="163"/>
      <c r="E105" s="50"/>
      <c r="F105" s="14"/>
      <c r="G105" s="51"/>
    </row>
    <row r="106" spans="1:8" ht="15.75" x14ac:dyDescent="0.25">
      <c r="A106" s="47">
        <v>62</v>
      </c>
      <c r="B106" s="76" t="s">
        <v>81</v>
      </c>
      <c r="C106" s="19">
        <v>1</v>
      </c>
      <c r="D106" s="163"/>
      <c r="E106" s="50"/>
      <c r="F106" s="14"/>
      <c r="G106" s="51"/>
    </row>
    <row r="107" spans="1:8" ht="30" x14ac:dyDescent="0.25">
      <c r="A107" s="47">
        <v>63</v>
      </c>
      <c r="B107" s="76" t="s">
        <v>60</v>
      </c>
      <c r="C107" s="19">
        <v>1</v>
      </c>
      <c r="D107" s="163"/>
      <c r="E107" s="50"/>
      <c r="F107" s="14"/>
      <c r="G107" s="51"/>
    </row>
    <row r="108" spans="1:8" ht="30" x14ac:dyDescent="0.25">
      <c r="A108" s="47">
        <v>64</v>
      </c>
      <c r="B108" s="76" t="s">
        <v>46</v>
      </c>
      <c r="C108" s="19">
        <v>1</v>
      </c>
      <c r="D108" s="163"/>
      <c r="E108" s="50"/>
      <c r="F108" s="14"/>
      <c r="G108" s="51"/>
    </row>
    <row r="109" spans="1:8" ht="15.75" x14ac:dyDescent="0.25">
      <c r="A109" s="47">
        <v>65</v>
      </c>
      <c r="B109" s="76" t="s">
        <v>47</v>
      </c>
      <c r="C109" s="19">
        <v>1</v>
      </c>
      <c r="D109" s="163"/>
      <c r="E109" s="50"/>
      <c r="F109" s="14"/>
      <c r="G109" s="51"/>
      <c r="H109" s="40"/>
    </row>
    <row r="110" spans="1:8" ht="15.75" x14ac:dyDescent="0.25">
      <c r="A110" s="47">
        <v>66</v>
      </c>
      <c r="B110" s="76" t="s">
        <v>90</v>
      </c>
      <c r="C110" s="19">
        <v>1</v>
      </c>
      <c r="D110" s="163"/>
      <c r="E110" s="50"/>
      <c r="F110" s="14"/>
      <c r="G110" s="51"/>
      <c r="H110" s="40"/>
    </row>
    <row r="111" spans="1:8" ht="17.25" customHeight="1" x14ac:dyDescent="0.25">
      <c r="A111" s="47">
        <v>67</v>
      </c>
      <c r="B111" s="76" t="s">
        <v>62</v>
      </c>
      <c r="C111" s="19">
        <v>1</v>
      </c>
      <c r="D111" s="163"/>
      <c r="E111" s="50"/>
      <c r="F111" s="14"/>
      <c r="G111" s="51"/>
      <c r="H111" s="40"/>
    </row>
    <row r="112" spans="1:8" ht="30" x14ac:dyDescent="0.25">
      <c r="A112" s="47">
        <v>68</v>
      </c>
      <c r="B112" s="76" t="s">
        <v>63</v>
      </c>
      <c r="C112" s="19">
        <v>1</v>
      </c>
      <c r="D112" s="163"/>
      <c r="E112" s="50"/>
      <c r="F112" s="14"/>
      <c r="G112" s="51"/>
      <c r="H112" s="40"/>
    </row>
    <row r="113" spans="1:13" ht="16.5" customHeight="1" x14ac:dyDescent="0.25">
      <c r="A113" s="47">
        <v>69</v>
      </c>
      <c r="B113" s="76" t="s">
        <v>64</v>
      </c>
      <c r="C113" s="19">
        <v>1</v>
      </c>
      <c r="D113" s="163"/>
      <c r="E113" s="50"/>
      <c r="F113" s="14"/>
      <c r="G113" s="51"/>
      <c r="H113" s="40"/>
    </row>
    <row r="114" spans="1:13" ht="15.75" x14ac:dyDescent="0.25">
      <c r="A114" s="47">
        <v>70</v>
      </c>
      <c r="B114" s="76" t="s">
        <v>15</v>
      </c>
      <c r="C114" s="19"/>
      <c r="D114" s="163"/>
      <c r="E114" s="53"/>
      <c r="F114" s="14"/>
      <c r="G114" s="51"/>
    </row>
    <row r="115" spans="1:13" ht="16.5" thickBot="1" x14ac:dyDescent="0.3">
      <c r="A115" s="54">
        <v>71</v>
      </c>
      <c r="B115" s="55" t="s">
        <v>15</v>
      </c>
      <c r="C115" s="20"/>
      <c r="D115" s="164"/>
      <c r="E115" s="50"/>
      <c r="F115" s="14"/>
      <c r="G115" s="51"/>
    </row>
    <row r="116" spans="1:13" ht="16.5" thickBot="1" x14ac:dyDescent="0.3">
      <c r="A116" s="183"/>
      <c r="B116" s="184"/>
      <c r="C116" s="26"/>
      <c r="D116" s="22"/>
      <c r="E116" s="50"/>
      <c r="F116" s="14"/>
      <c r="G116" s="51"/>
    </row>
    <row r="117" spans="1:13" ht="16.5" thickBot="1" x14ac:dyDescent="0.3">
      <c r="A117" s="181"/>
      <c r="B117" s="182" t="s">
        <v>29</v>
      </c>
      <c r="C117" s="29" t="s">
        <v>2</v>
      </c>
      <c r="D117" s="162" t="s">
        <v>3</v>
      </c>
      <c r="E117" s="50"/>
      <c r="F117" s="12" t="s">
        <v>55</v>
      </c>
      <c r="G117" s="51"/>
    </row>
    <row r="118" spans="1:13" ht="30" x14ac:dyDescent="0.25">
      <c r="A118" s="58">
        <v>72</v>
      </c>
      <c r="B118" s="77" t="s">
        <v>65</v>
      </c>
      <c r="C118" s="19">
        <v>1</v>
      </c>
      <c r="D118" s="171"/>
      <c r="E118" s="50"/>
      <c r="F118" s="192">
        <f>SUMPRODUCT(C118:C125,D118:D125)/SUM(C118:C125)*10/4</f>
        <v>0</v>
      </c>
      <c r="G118" s="51"/>
    </row>
    <row r="119" spans="1:13" ht="45" x14ac:dyDescent="0.25">
      <c r="A119" s="58">
        <v>73</v>
      </c>
      <c r="B119" s="77" t="s">
        <v>66</v>
      </c>
      <c r="C119" s="19">
        <v>1</v>
      </c>
      <c r="D119" s="171"/>
      <c r="E119" s="50"/>
      <c r="F119" s="193"/>
      <c r="G119" s="51"/>
      <c r="H119" s="78"/>
      <c r="I119" s="51"/>
      <c r="J119" s="71"/>
      <c r="K119" s="51"/>
      <c r="L119" s="51"/>
      <c r="M119" s="51"/>
    </row>
    <row r="120" spans="1:13" s="51" customFormat="1" ht="30.75" thickBot="1" x14ac:dyDescent="0.3">
      <c r="A120" s="58">
        <v>74</v>
      </c>
      <c r="B120" s="77" t="s">
        <v>118</v>
      </c>
      <c r="C120" s="27">
        <v>1</v>
      </c>
      <c r="D120" s="172"/>
      <c r="E120" s="36"/>
      <c r="F120" s="194"/>
      <c r="H120" s="72"/>
    </row>
    <row r="121" spans="1:13" s="51" customFormat="1" ht="30" x14ac:dyDescent="0.25">
      <c r="A121" s="58">
        <v>75</v>
      </c>
      <c r="B121" s="77" t="s">
        <v>119</v>
      </c>
      <c r="C121" s="27">
        <v>1</v>
      </c>
      <c r="D121" s="172"/>
      <c r="E121" s="36"/>
      <c r="F121" s="10"/>
    </row>
    <row r="122" spans="1:13" s="51" customFormat="1" ht="30" x14ac:dyDescent="0.25">
      <c r="A122" s="58">
        <v>76</v>
      </c>
      <c r="B122" s="77" t="s">
        <v>120</v>
      </c>
      <c r="C122" s="27">
        <v>1</v>
      </c>
      <c r="D122" s="172"/>
      <c r="E122" s="36"/>
      <c r="F122" s="10"/>
      <c r="H122" s="72"/>
    </row>
    <row r="123" spans="1:13" s="51" customFormat="1" ht="30" x14ac:dyDescent="0.25">
      <c r="A123" s="58">
        <v>77</v>
      </c>
      <c r="B123" s="77" t="s">
        <v>121</v>
      </c>
      <c r="C123" s="27">
        <v>1</v>
      </c>
      <c r="D123" s="172"/>
      <c r="E123" s="36"/>
      <c r="F123" s="10"/>
    </row>
    <row r="124" spans="1:13" s="51" customFormat="1" ht="15.75" x14ac:dyDescent="0.25">
      <c r="A124" s="58">
        <v>78</v>
      </c>
      <c r="B124" s="77" t="s">
        <v>15</v>
      </c>
      <c r="C124" s="19"/>
      <c r="D124" s="171"/>
      <c r="E124" s="50"/>
      <c r="F124" s="10"/>
      <c r="H124" s="72"/>
    </row>
    <row r="125" spans="1:13" s="51" customFormat="1" ht="16.5" thickBot="1" x14ac:dyDescent="0.3">
      <c r="A125" s="60">
        <v>79</v>
      </c>
      <c r="B125" s="61" t="s">
        <v>15</v>
      </c>
      <c r="C125" s="20"/>
      <c r="D125" s="173"/>
      <c r="E125" s="50"/>
      <c r="F125" s="10"/>
    </row>
    <row r="126" spans="1:13" s="51" customFormat="1" ht="15.75" x14ac:dyDescent="0.25">
      <c r="A126" s="79"/>
      <c r="B126" s="80"/>
      <c r="C126" s="33"/>
      <c r="D126" s="33"/>
      <c r="E126" s="81"/>
      <c r="F126" s="14"/>
    </row>
    <row r="127" spans="1:13" s="34" customFormat="1" ht="16.5" customHeight="1" x14ac:dyDescent="0.25">
      <c r="F127" s="13"/>
    </row>
    <row r="128" spans="1:13" s="34" customFormat="1" ht="16.5" customHeight="1" x14ac:dyDescent="0.25">
      <c r="A128" s="79"/>
      <c r="B128" s="82"/>
      <c r="C128" s="35"/>
      <c r="D128" s="35"/>
      <c r="E128" s="81"/>
      <c r="F128" s="13"/>
    </row>
    <row r="129" spans="1:6" s="34" customFormat="1" ht="16.5" customHeight="1" x14ac:dyDescent="0.25">
      <c r="A129" s="79"/>
      <c r="B129" s="83"/>
      <c r="C129" s="35"/>
      <c r="D129" s="35"/>
      <c r="E129" s="81"/>
      <c r="F129" s="13"/>
    </row>
  </sheetData>
  <mergeCells count="11">
    <mergeCell ref="F34:F36"/>
    <mergeCell ref="F1:F3"/>
    <mergeCell ref="F8:F10"/>
    <mergeCell ref="F15:F17"/>
    <mergeCell ref="F19:F21"/>
    <mergeCell ref="F118:F120"/>
    <mergeCell ref="F48:F50"/>
    <mergeCell ref="F71:F73"/>
    <mergeCell ref="F83:F85"/>
    <mergeCell ref="F59:F61"/>
    <mergeCell ref="F96:F98"/>
  </mergeCells>
  <phoneticPr fontId="5" type="noConversion"/>
  <printOptions gridLines="1"/>
  <pageMargins left="0.70866141732283472" right="0.70866141732283472" top="0.74803149606299213" bottom="0.74803149606299213" header="0.31496062992125984" footer="0.31496062992125984"/>
  <pageSetup paperSize="9" scale="60" fitToHeight="2" orientation="portrait" r:id="rId1"/>
  <headerFooter>
    <oddFooter>&amp;L&amp;A&amp;R&amp;P</oddFoot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M129"/>
  <sheetViews>
    <sheetView zoomScale="90" zoomScaleNormal="90" workbookViewId="0">
      <pane ySplit="3" topLeftCell="A4" activePane="bottomLeft" state="frozen"/>
      <selection activeCell="L119" sqref="L119"/>
      <selection pane="bottomLeft" activeCell="B30" sqref="B30"/>
    </sheetView>
  </sheetViews>
  <sheetFormatPr defaultRowHeight="15" x14ac:dyDescent="0.25"/>
  <cols>
    <col min="1" max="1" width="3.7109375" style="84" customWidth="1"/>
    <col min="2" max="2" width="87.140625" style="85" customWidth="1"/>
    <col min="3" max="3" width="4.5703125" style="36" customWidth="1"/>
    <col min="4" max="4" width="6.140625" style="36" customWidth="1"/>
    <col min="5" max="5" width="4.140625" style="36" customWidth="1"/>
    <col min="6" max="6" width="13.42578125" style="10" customWidth="1"/>
    <col min="7" max="9" width="4.7109375" style="36" customWidth="1"/>
    <col min="10" max="16384" width="9.140625" style="36"/>
  </cols>
  <sheetData>
    <row r="1" spans="1:8" ht="15.75" x14ac:dyDescent="0.25">
      <c r="A1" s="88"/>
      <c r="B1" s="89" t="s">
        <v>25</v>
      </c>
      <c r="C1" s="136"/>
      <c r="D1" s="137"/>
      <c r="E1" s="37"/>
      <c r="F1" s="189">
        <f>F19</f>
        <v>0</v>
      </c>
    </row>
    <row r="2" spans="1:8" ht="15.75" x14ac:dyDescent="0.25">
      <c r="A2" s="91"/>
      <c r="B2" s="92" t="s">
        <v>0</v>
      </c>
      <c r="C2" s="138"/>
      <c r="D2" s="139"/>
      <c r="E2" s="37"/>
      <c r="F2" s="190"/>
    </row>
    <row r="3" spans="1:8" ht="16.5" thickBot="1" x14ac:dyDescent="0.3">
      <c r="A3" s="95"/>
      <c r="B3" s="96" t="s">
        <v>68</v>
      </c>
      <c r="C3" s="140"/>
      <c r="D3" s="141"/>
      <c r="E3" s="37"/>
      <c r="F3" s="191"/>
      <c r="G3" s="38"/>
    </row>
    <row r="4" spans="1:8" ht="3.75" customHeight="1" x14ac:dyDescent="0.25">
      <c r="A4" s="108"/>
      <c r="B4" s="109"/>
      <c r="C4" s="146"/>
      <c r="D4" s="147"/>
      <c r="E4" s="37"/>
      <c r="F4" s="5"/>
    </row>
    <row r="5" spans="1:8" ht="2.25" customHeight="1" x14ac:dyDescent="0.25">
      <c r="A5" s="108"/>
      <c r="B5" s="109"/>
      <c r="C5" s="148"/>
      <c r="D5" s="149"/>
      <c r="E5" s="37"/>
      <c r="F5" s="5"/>
    </row>
    <row r="6" spans="1:8" ht="3" customHeight="1" x14ac:dyDescent="0.25">
      <c r="A6" s="108"/>
      <c r="B6" s="109"/>
      <c r="C6" s="148"/>
      <c r="D6" s="149"/>
      <c r="E6" s="37"/>
      <c r="F6" s="5"/>
    </row>
    <row r="7" spans="1:8" ht="16.5" thickBot="1" x14ac:dyDescent="0.3">
      <c r="A7" s="108"/>
      <c r="B7" s="109" t="s">
        <v>24</v>
      </c>
      <c r="C7" s="150"/>
      <c r="D7" s="151"/>
      <c r="E7" s="37"/>
      <c r="F7" s="6" t="s">
        <v>44</v>
      </c>
      <c r="H7" s="40"/>
    </row>
    <row r="8" spans="1:8" ht="15.75" x14ac:dyDescent="0.25">
      <c r="A8" s="108"/>
      <c r="B8" s="109" t="s">
        <v>83</v>
      </c>
      <c r="C8" s="17" t="s">
        <v>2</v>
      </c>
      <c r="D8" s="18" t="s">
        <v>35</v>
      </c>
      <c r="E8" s="37"/>
      <c r="F8" s="192">
        <f>SUMPRODUCT(C9:C13,D9:D13)/SUM(C9:C13)</f>
        <v>0</v>
      </c>
      <c r="H8" s="41"/>
    </row>
    <row r="9" spans="1:8" ht="15.75" x14ac:dyDescent="0.25">
      <c r="A9" s="108"/>
      <c r="B9" s="110" t="s">
        <v>26</v>
      </c>
      <c r="C9" s="19">
        <v>1</v>
      </c>
      <c r="D9" s="8">
        <f>F34</f>
        <v>0</v>
      </c>
      <c r="E9" s="37"/>
      <c r="F9" s="193"/>
      <c r="H9" s="41"/>
    </row>
    <row r="10" spans="1:8" ht="16.5" thickBot="1" x14ac:dyDescent="0.3">
      <c r="A10" s="108"/>
      <c r="B10" s="110" t="s">
        <v>27</v>
      </c>
      <c r="C10" s="19">
        <v>1</v>
      </c>
      <c r="D10" s="8">
        <f>F48</f>
        <v>0</v>
      </c>
      <c r="E10" s="37"/>
      <c r="F10" s="194"/>
      <c r="H10" s="41"/>
    </row>
    <row r="11" spans="1:8" ht="15.75" x14ac:dyDescent="0.25">
      <c r="A11" s="108"/>
      <c r="B11" s="110" t="s">
        <v>6</v>
      </c>
      <c r="C11" s="19">
        <v>1</v>
      </c>
      <c r="D11" s="8">
        <f>F59</f>
        <v>0</v>
      </c>
      <c r="E11" s="37"/>
      <c r="F11" s="5"/>
    </row>
    <row r="12" spans="1:8" ht="15.75" x14ac:dyDescent="0.25">
      <c r="A12" s="108"/>
      <c r="B12" s="110" t="s">
        <v>28</v>
      </c>
      <c r="C12" s="19">
        <v>1</v>
      </c>
      <c r="D12" s="8">
        <f>F71</f>
        <v>0</v>
      </c>
      <c r="E12" s="37"/>
      <c r="F12" s="5"/>
    </row>
    <row r="13" spans="1:8" ht="16.5" thickBot="1" x14ac:dyDescent="0.3">
      <c r="A13" s="108"/>
      <c r="B13" s="111" t="s">
        <v>1</v>
      </c>
      <c r="C13" s="20">
        <v>1</v>
      </c>
      <c r="D13" s="9">
        <f>F83</f>
        <v>0</v>
      </c>
      <c r="E13" s="37"/>
    </row>
    <row r="14" spans="1:8" ht="16.5" thickBot="1" x14ac:dyDescent="0.3">
      <c r="A14" s="108"/>
      <c r="B14" s="111"/>
      <c r="C14" s="152"/>
      <c r="D14" s="153"/>
      <c r="E14" s="37"/>
      <c r="F14" s="6" t="s">
        <v>45</v>
      </c>
    </row>
    <row r="15" spans="1:8" ht="15.75" x14ac:dyDescent="0.25">
      <c r="A15" s="108"/>
      <c r="B15" s="112" t="s">
        <v>84</v>
      </c>
      <c r="C15" s="17" t="s">
        <v>2</v>
      </c>
      <c r="D15" s="7" t="s">
        <v>35</v>
      </c>
      <c r="E15" s="37"/>
      <c r="F15" s="192">
        <f>SUMPRODUCT(C16:C17,D16:D17)/SUM(C16:C17)</f>
        <v>0</v>
      </c>
    </row>
    <row r="16" spans="1:8" ht="15.75" x14ac:dyDescent="0.25">
      <c r="A16" s="108"/>
      <c r="B16" s="111" t="s">
        <v>53</v>
      </c>
      <c r="C16" s="19">
        <v>1</v>
      </c>
      <c r="D16" s="8">
        <f>F96</f>
        <v>0</v>
      </c>
      <c r="E16" s="37"/>
      <c r="F16" s="193"/>
    </row>
    <row r="17" spans="1:6" ht="16.5" thickBot="1" x14ac:dyDescent="0.3">
      <c r="A17" s="108"/>
      <c r="B17" s="111" t="s">
        <v>29</v>
      </c>
      <c r="C17" s="20">
        <v>1</v>
      </c>
      <c r="D17" s="9">
        <f>F118</f>
        <v>0</v>
      </c>
      <c r="E17" s="37"/>
      <c r="F17" s="194"/>
    </row>
    <row r="18" spans="1:6" ht="16.5" thickBot="1" x14ac:dyDescent="0.3">
      <c r="A18" s="108"/>
      <c r="B18" s="115"/>
      <c r="C18" s="148"/>
      <c r="D18" s="154"/>
      <c r="E18" s="37"/>
      <c r="F18" s="11" t="s">
        <v>43</v>
      </c>
    </row>
    <row r="19" spans="1:6" ht="15.75" x14ac:dyDescent="0.25">
      <c r="A19" s="108"/>
      <c r="B19" s="112" t="s">
        <v>106</v>
      </c>
      <c r="C19" s="17" t="s">
        <v>2</v>
      </c>
      <c r="D19" s="142" t="s">
        <v>35</v>
      </c>
      <c r="E19" s="37"/>
      <c r="F19" s="195">
        <f>SUMPRODUCT(C20:C21,D20:D21)/SUM(C20:C21)</f>
        <v>0</v>
      </c>
    </row>
    <row r="20" spans="1:6" ht="15.75" x14ac:dyDescent="0.25">
      <c r="A20" s="108"/>
      <c r="B20" s="111" t="s">
        <v>4</v>
      </c>
      <c r="C20" s="19">
        <v>1</v>
      </c>
      <c r="D20" s="143">
        <f>F8</f>
        <v>0</v>
      </c>
      <c r="E20" s="37"/>
      <c r="F20" s="196"/>
    </row>
    <row r="21" spans="1:6" ht="16.5" thickBot="1" x14ac:dyDescent="0.3">
      <c r="A21" s="108"/>
      <c r="B21" s="111" t="s">
        <v>23</v>
      </c>
      <c r="C21" s="20">
        <v>1</v>
      </c>
      <c r="D21" s="144">
        <f>F15</f>
        <v>0</v>
      </c>
      <c r="E21" s="37"/>
      <c r="F21" s="197"/>
    </row>
    <row r="22" spans="1:6" ht="16.5" thickBot="1" x14ac:dyDescent="0.3">
      <c r="A22" s="108"/>
      <c r="B22" s="111"/>
      <c r="C22" s="146"/>
      <c r="D22" s="147"/>
      <c r="E22" s="37"/>
    </row>
    <row r="23" spans="1:6" ht="30.75" customHeight="1" thickBot="1" x14ac:dyDescent="0.3">
      <c r="A23" s="108"/>
      <c r="B23" s="145" t="s">
        <v>85</v>
      </c>
      <c r="C23" s="148"/>
      <c r="D23" s="149"/>
      <c r="E23" s="37"/>
    </row>
    <row r="24" spans="1:6" ht="15.75" x14ac:dyDescent="0.25">
      <c r="A24" s="108"/>
      <c r="B24" s="159" t="s">
        <v>86</v>
      </c>
      <c r="C24" s="148"/>
      <c r="D24" s="149"/>
      <c r="E24" s="37"/>
    </row>
    <row r="25" spans="1:6" ht="15.75" x14ac:dyDescent="0.25">
      <c r="A25" s="108"/>
      <c r="B25" s="159" t="s">
        <v>33</v>
      </c>
      <c r="C25" s="148"/>
      <c r="D25" s="149"/>
      <c r="E25" s="37"/>
    </row>
    <row r="26" spans="1:6" ht="15.75" x14ac:dyDescent="0.25">
      <c r="A26" s="108"/>
      <c r="B26" s="160" t="s">
        <v>32</v>
      </c>
      <c r="C26" s="148"/>
      <c r="D26" s="149"/>
      <c r="E26" s="37"/>
      <c r="F26" s="5"/>
    </row>
    <row r="27" spans="1:6" ht="15.75" x14ac:dyDescent="0.25">
      <c r="A27" s="108"/>
      <c r="B27" s="160" t="s">
        <v>48</v>
      </c>
      <c r="C27" s="148"/>
      <c r="D27" s="149"/>
      <c r="E27" s="37"/>
      <c r="F27" s="5"/>
    </row>
    <row r="28" spans="1:6" ht="16.5" thickBot="1" x14ac:dyDescent="0.3">
      <c r="A28" s="108"/>
      <c r="B28" s="161" t="s">
        <v>34</v>
      </c>
      <c r="C28" s="148"/>
      <c r="D28" s="149"/>
      <c r="E28" s="37"/>
      <c r="F28" s="5"/>
    </row>
    <row r="29" spans="1:6" ht="15.75" x14ac:dyDescent="0.25">
      <c r="A29" s="108"/>
      <c r="B29" s="111"/>
      <c r="C29" s="148"/>
      <c r="D29" s="149"/>
      <c r="E29" s="37"/>
      <c r="F29" s="5"/>
    </row>
    <row r="30" spans="1:6" ht="30" x14ac:dyDescent="0.25">
      <c r="A30" s="108"/>
      <c r="B30" s="155" t="s">
        <v>129</v>
      </c>
      <c r="C30" s="148"/>
      <c r="D30" s="149"/>
      <c r="E30" s="37"/>
      <c r="F30" s="5"/>
    </row>
    <row r="31" spans="1:6" ht="16.5" thickBot="1" x14ac:dyDescent="0.3">
      <c r="A31" s="108"/>
      <c r="B31" s="109"/>
      <c r="C31" s="150"/>
      <c r="D31" s="151"/>
      <c r="E31" s="37"/>
      <c r="F31" s="5"/>
    </row>
    <row r="32" spans="1:6" ht="16.5" thickBot="1" x14ac:dyDescent="0.3">
      <c r="A32" s="43"/>
      <c r="B32" s="44" t="s">
        <v>69</v>
      </c>
      <c r="C32" s="21"/>
      <c r="D32" s="22"/>
      <c r="E32" s="37"/>
      <c r="F32" s="5"/>
    </row>
    <row r="33" spans="1:8" ht="16.5" thickBot="1" x14ac:dyDescent="0.3">
      <c r="A33" s="45"/>
      <c r="B33" s="46" t="s">
        <v>31</v>
      </c>
      <c r="C33" s="23" t="s">
        <v>2</v>
      </c>
      <c r="D33" s="162" t="s">
        <v>3</v>
      </c>
      <c r="E33" s="37"/>
      <c r="F33" s="12" t="s">
        <v>30</v>
      </c>
    </row>
    <row r="34" spans="1:8" ht="15" customHeight="1" x14ac:dyDescent="0.25">
      <c r="A34" s="47">
        <v>1</v>
      </c>
      <c r="B34" s="48" t="s">
        <v>39</v>
      </c>
      <c r="C34" s="24">
        <v>1</v>
      </c>
      <c r="D34" s="163"/>
      <c r="E34" s="37"/>
      <c r="F34" s="192">
        <f>SUMPRODUCT(C34:C45,D34:D45)/SUM(C34:C45)*10/4</f>
        <v>0</v>
      </c>
      <c r="H34" s="40"/>
    </row>
    <row r="35" spans="1:8" ht="15.75" customHeight="1" x14ac:dyDescent="0.25">
      <c r="A35" s="47">
        <v>2</v>
      </c>
      <c r="B35" s="49" t="s">
        <v>38</v>
      </c>
      <c r="C35" s="24">
        <v>1</v>
      </c>
      <c r="D35" s="163"/>
      <c r="E35" s="50"/>
      <c r="F35" s="193"/>
      <c r="G35" s="51"/>
      <c r="H35" s="40"/>
    </row>
    <row r="36" spans="1:8" ht="16.5" thickBot="1" x14ac:dyDescent="0.3">
      <c r="A36" s="47">
        <v>3</v>
      </c>
      <c r="B36" s="49" t="s">
        <v>76</v>
      </c>
      <c r="C36" s="24">
        <v>1</v>
      </c>
      <c r="D36" s="163"/>
      <c r="E36" s="50"/>
      <c r="F36" s="194"/>
      <c r="G36" s="51"/>
      <c r="H36" s="40"/>
    </row>
    <row r="37" spans="1:8" ht="30.75" customHeight="1" x14ac:dyDescent="0.25">
      <c r="A37" s="47">
        <v>4</v>
      </c>
      <c r="B37" s="49" t="s">
        <v>109</v>
      </c>
      <c r="C37" s="24">
        <v>1</v>
      </c>
      <c r="D37" s="163"/>
      <c r="E37" s="50"/>
      <c r="F37" s="13"/>
      <c r="G37" s="51"/>
    </row>
    <row r="38" spans="1:8" ht="15.75" x14ac:dyDescent="0.25">
      <c r="A38" s="47">
        <v>5</v>
      </c>
      <c r="B38" s="49" t="s">
        <v>7</v>
      </c>
      <c r="C38" s="24">
        <v>1</v>
      </c>
      <c r="D38" s="163"/>
      <c r="E38" s="50"/>
      <c r="F38" s="14"/>
      <c r="G38" s="51"/>
      <c r="H38" s="40"/>
    </row>
    <row r="39" spans="1:8" ht="30" x14ac:dyDescent="0.25">
      <c r="A39" s="47">
        <v>6</v>
      </c>
      <c r="B39" s="49" t="s">
        <v>40</v>
      </c>
      <c r="C39" s="24">
        <v>1</v>
      </c>
      <c r="D39" s="163"/>
      <c r="E39" s="50"/>
      <c r="F39" s="14"/>
      <c r="G39" s="51"/>
    </row>
    <row r="40" spans="1:8" ht="30" x14ac:dyDescent="0.25">
      <c r="A40" s="47">
        <v>7</v>
      </c>
      <c r="B40" s="49" t="s">
        <v>108</v>
      </c>
      <c r="C40" s="24">
        <v>1</v>
      </c>
      <c r="D40" s="163"/>
      <c r="E40" s="50"/>
      <c r="G40" s="51"/>
      <c r="H40" s="40"/>
    </row>
    <row r="41" spans="1:8" ht="15.75" x14ac:dyDescent="0.25">
      <c r="A41" s="47">
        <v>8</v>
      </c>
      <c r="B41" s="49" t="s">
        <v>8</v>
      </c>
      <c r="C41" s="24">
        <v>1</v>
      </c>
      <c r="D41" s="163"/>
      <c r="E41" s="50"/>
      <c r="G41" s="51"/>
      <c r="H41" s="52"/>
    </row>
    <row r="42" spans="1:8" ht="15.75" x14ac:dyDescent="0.25">
      <c r="A42" s="47">
        <v>9</v>
      </c>
      <c r="B42" s="49" t="s">
        <v>41</v>
      </c>
      <c r="C42" s="24">
        <v>1</v>
      </c>
      <c r="D42" s="163"/>
      <c r="E42" s="50"/>
      <c r="G42" s="51"/>
    </row>
    <row r="43" spans="1:8" ht="15.75" x14ac:dyDescent="0.25">
      <c r="A43" s="47">
        <v>10</v>
      </c>
      <c r="B43" s="49" t="s">
        <v>71</v>
      </c>
      <c r="C43" s="24">
        <v>1</v>
      </c>
      <c r="D43" s="163"/>
      <c r="E43" s="50"/>
      <c r="G43" s="51"/>
    </row>
    <row r="44" spans="1:8" ht="15.75" x14ac:dyDescent="0.25">
      <c r="A44" s="47">
        <v>11</v>
      </c>
      <c r="B44" s="49" t="s">
        <v>15</v>
      </c>
      <c r="C44" s="24"/>
      <c r="D44" s="163"/>
      <c r="E44" s="53"/>
      <c r="G44" s="51"/>
    </row>
    <row r="45" spans="1:8" ht="16.5" thickBot="1" x14ac:dyDescent="0.3">
      <c r="A45" s="54">
        <v>12</v>
      </c>
      <c r="B45" s="55" t="s">
        <v>15</v>
      </c>
      <c r="C45" s="25"/>
      <c r="D45" s="164"/>
      <c r="E45" s="50"/>
      <c r="G45" s="51"/>
    </row>
    <row r="46" spans="1:8" ht="16.5" thickBot="1" x14ac:dyDescent="0.3">
      <c r="A46" s="39"/>
      <c r="B46" s="42"/>
      <c r="C46" s="26"/>
      <c r="D46" s="22"/>
      <c r="E46" s="50"/>
      <c r="F46" s="14"/>
      <c r="G46" s="51"/>
    </row>
    <row r="47" spans="1:8" ht="15.75" customHeight="1" thickBot="1" x14ac:dyDescent="0.3">
      <c r="A47" s="56"/>
      <c r="B47" s="57" t="s">
        <v>5</v>
      </c>
      <c r="C47" s="17" t="s">
        <v>2</v>
      </c>
      <c r="D47" s="162" t="s">
        <v>3</v>
      </c>
      <c r="E47" s="50"/>
      <c r="F47" s="12" t="s">
        <v>36</v>
      </c>
      <c r="G47" s="51"/>
    </row>
    <row r="48" spans="1:8" ht="15.75" customHeight="1" x14ac:dyDescent="0.25">
      <c r="A48" s="58">
        <v>13</v>
      </c>
      <c r="B48" s="59" t="s">
        <v>9</v>
      </c>
      <c r="C48" s="19">
        <v>1</v>
      </c>
      <c r="D48" s="163"/>
      <c r="E48" s="50"/>
      <c r="F48" s="192">
        <f>SUMPRODUCT(C48:C56,D48:D56)/SUM(C48:C56)*10/4</f>
        <v>0</v>
      </c>
      <c r="G48" s="51"/>
      <c r="H48" s="40"/>
    </row>
    <row r="49" spans="1:8" ht="15.75" customHeight="1" x14ac:dyDescent="0.25">
      <c r="A49" s="58">
        <v>14</v>
      </c>
      <c r="B49" s="59" t="s">
        <v>79</v>
      </c>
      <c r="C49" s="19">
        <v>1</v>
      </c>
      <c r="D49" s="163"/>
      <c r="E49" s="50"/>
      <c r="F49" s="193"/>
      <c r="G49" s="51"/>
    </row>
    <row r="50" spans="1:8" ht="16.5" thickBot="1" x14ac:dyDescent="0.3">
      <c r="A50" s="58">
        <v>15</v>
      </c>
      <c r="B50" s="59" t="s">
        <v>80</v>
      </c>
      <c r="C50" s="19">
        <v>1</v>
      </c>
      <c r="D50" s="163"/>
      <c r="E50" s="50"/>
      <c r="F50" s="194"/>
      <c r="G50" s="51"/>
    </row>
    <row r="51" spans="1:8" ht="30" x14ac:dyDescent="0.25">
      <c r="A51" s="58">
        <v>16</v>
      </c>
      <c r="B51" s="59" t="s">
        <v>10</v>
      </c>
      <c r="C51" s="27">
        <v>1</v>
      </c>
      <c r="D51" s="165"/>
    </row>
    <row r="52" spans="1:8" x14ac:dyDescent="0.25">
      <c r="A52" s="58">
        <v>17</v>
      </c>
      <c r="B52" s="59" t="s">
        <v>61</v>
      </c>
      <c r="C52" s="27">
        <v>1</v>
      </c>
      <c r="D52" s="165"/>
    </row>
    <row r="53" spans="1:8" x14ac:dyDescent="0.25">
      <c r="A53" s="58">
        <v>18</v>
      </c>
      <c r="B53" s="59" t="s">
        <v>78</v>
      </c>
      <c r="C53" s="27">
        <v>1</v>
      </c>
      <c r="D53" s="165"/>
    </row>
    <row r="54" spans="1:8" x14ac:dyDescent="0.25">
      <c r="A54" s="58">
        <v>19</v>
      </c>
      <c r="B54" s="59" t="s">
        <v>42</v>
      </c>
      <c r="C54" s="27">
        <v>1</v>
      </c>
      <c r="D54" s="165"/>
    </row>
    <row r="55" spans="1:8" ht="15.75" x14ac:dyDescent="0.25">
      <c r="A55" s="58">
        <v>20</v>
      </c>
      <c r="B55" s="59" t="s">
        <v>15</v>
      </c>
      <c r="C55" s="19" t="s">
        <v>128</v>
      </c>
      <c r="D55" s="163"/>
      <c r="E55" s="50"/>
      <c r="G55" s="51"/>
    </row>
    <row r="56" spans="1:8" ht="16.5" thickBot="1" x14ac:dyDescent="0.3">
      <c r="A56" s="60">
        <v>21</v>
      </c>
      <c r="B56" s="61" t="s">
        <v>15</v>
      </c>
      <c r="C56" s="20" t="s">
        <v>128</v>
      </c>
      <c r="D56" s="164"/>
      <c r="E56" s="50"/>
      <c r="G56" s="51"/>
    </row>
    <row r="57" spans="1:8" ht="16.5" thickBot="1" x14ac:dyDescent="0.3">
      <c r="A57" s="39"/>
      <c r="B57" s="42"/>
      <c r="C57" s="26"/>
      <c r="D57" s="22"/>
      <c r="E57" s="50"/>
      <c r="F57" s="14"/>
      <c r="G57" s="51"/>
    </row>
    <row r="58" spans="1:8" ht="16.5" thickBot="1" x14ac:dyDescent="0.3">
      <c r="A58" s="98"/>
      <c r="B58" s="156" t="s">
        <v>6</v>
      </c>
      <c r="C58" s="17" t="s">
        <v>2</v>
      </c>
      <c r="D58" s="162" t="s">
        <v>3</v>
      </c>
      <c r="E58" s="50"/>
      <c r="F58" s="12" t="s">
        <v>37</v>
      </c>
      <c r="G58" s="51"/>
    </row>
    <row r="59" spans="1:8" ht="30" x14ac:dyDescent="0.25">
      <c r="A59" s="99">
        <v>22</v>
      </c>
      <c r="B59" s="157" t="s">
        <v>49</v>
      </c>
      <c r="C59" s="19">
        <v>1</v>
      </c>
      <c r="D59" s="163"/>
      <c r="E59" s="50"/>
      <c r="F59" s="192">
        <f>SUMPRODUCT(C59:C67,D59:D67)/SUM(C59:C67)*10/4</f>
        <v>0</v>
      </c>
      <c r="G59" s="51"/>
      <c r="H59" s="41"/>
    </row>
    <row r="60" spans="1:8" ht="30" x14ac:dyDescent="0.25">
      <c r="A60" s="99">
        <v>23</v>
      </c>
      <c r="B60" s="157" t="s">
        <v>11</v>
      </c>
      <c r="C60" s="19">
        <v>1</v>
      </c>
      <c r="D60" s="163"/>
      <c r="E60" s="50"/>
      <c r="F60" s="193"/>
      <c r="G60" s="51"/>
      <c r="H60" s="40"/>
    </row>
    <row r="61" spans="1:8" ht="30.75" thickBot="1" x14ac:dyDescent="0.3">
      <c r="A61" s="99">
        <v>24</v>
      </c>
      <c r="B61" s="157" t="s">
        <v>50</v>
      </c>
      <c r="C61" s="19">
        <v>1</v>
      </c>
      <c r="D61" s="163"/>
      <c r="E61" s="50"/>
      <c r="F61" s="194"/>
      <c r="G61" s="51"/>
    </row>
    <row r="62" spans="1:8" ht="16.5" customHeight="1" x14ac:dyDescent="0.25">
      <c r="A62" s="99">
        <v>25</v>
      </c>
      <c r="B62" s="157" t="s">
        <v>12</v>
      </c>
      <c r="C62" s="19">
        <v>1</v>
      </c>
      <c r="D62" s="163"/>
      <c r="E62" s="50"/>
      <c r="F62" s="13"/>
      <c r="G62" s="51"/>
      <c r="H62" s="41"/>
    </row>
    <row r="63" spans="1:8" ht="16.5" customHeight="1" x14ac:dyDescent="0.25">
      <c r="A63" s="99">
        <v>26</v>
      </c>
      <c r="B63" s="157" t="s">
        <v>13</v>
      </c>
      <c r="C63" s="19">
        <v>1</v>
      </c>
      <c r="D63" s="163"/>
      <c r="E63" s="50"/>
      <c r="F63" s="13"/>
      <c r="G63" s="51"/>
    </row>
    <row r="64" spans="1:8" ht="16.5" customHeight="1" x14ac:dyDescent="0.25">
      <c r="A64" s="99">
        <v>27</v>
      </c>
      <c r="B64" s="157" t="s">
        <v>22</v>
      </c>
      <c r="C64" s="19">
        <v>1</v>
      </c>
      <c r="D64" s="163"/>
      <c r="E64" s="50"/>
      <c r="F64" s="13"/>
      <c r="G64" s="51"/>
      <c r="H64" s="41"/>
    </row>
    <row r="65" spans="1:8" ht="32.25" customHeight="1" x14ac:dyDescent="0.25">
      <c r="A65" s="99">
        <v>28</v>
      </c>
      <c r="B65" s="157" t="s">
        <v>14</v>
      </c>
      <c r="C65" s="28">
        <v>1</v>
      </c>
      <c r="D65" s="166"/>
    </row>
    <row r="66" spans="1:8" ht="16.5" customHeight="1" x14ac:dyDescent="0.25">
      <c r="A66" s="99">
        <v>29</v>
      </c>
      <c r="B66" s="157" t="s">
        <v>15</v>
      </c>
      <c r="C66" s="28"/>
      <c r="D66" s="166"/>
      <c r="E66" s="50"/>
      <c r="G66" s="51"/>
    </row>
    <row r="67" spans="1:8" ht="16.5" customHeight="1" thickBot="1" x14ac:dyDescent="0.3">
      <c r="A67" s="100">
        <v>30</v>
      </c>
      <c r="B67" s="158" t="s">
        <v>15</v>
      </c>
      <c r="C67" s="20"/>
      <c r="D67" s="164"/>
      <c r="E67" s="50"/>
      <c r="G67" s="51"/>
    </row>
    <row r="68" spans="1:8" ht="16.5" thickBot="1" x14ac:dyDescent="0.3">
      <c r="A68" s="62"/>
      <c r="B68" s="63"/>
      <c r="C68" s="16"/>
      <c r="D68" s="22"/>
    </row>
    <row r="69" spans="1:8" ht="16.5" thickBot="1" x14ac:dyDescent="0.3">
      <c r="A69" s="64"/>
      <c r="B69" s="65" t="s">
        <v>28</v>
      </c>
      <c r="C69" s="29" t="s">
        <v>2</v>
      </c>
      <c r="D69" s="167" t="s">
        <v>3</v>
      </c>
      <c r="E69" s="50"/>
      <c r="F69" s="12" t="s">
        <v>94</v>
      </c>
      <c r="G69" s="51"/>
    </row>
    <row r="70" spans="1:8" ht="30.75" thickBot="1" x14ac:dyDescent="0.3">
      <c r="A70" s="66">
        <v>31</v>
      </c>
      <c r="B70" s="67" t="s">
        <v>51</v>
      </c>
      <c r="C70" s="30">
        <v>1</v>
      </c>
      <c r="D70" s="168"/>
      <c r="E70" s="50"/>
      <c r="F70" s="12" t="s">
        <v>95</v>
      </c>
      <c r="G70" s="51"/>
      <c r="H70" s="40"/>
    </row>
    <row r="71" spans="1:8" ht="15.75" customHeight="1" x14ac:dyDescent="0.25">
      <c r="A71" s="68">
        <v>32</v>
      </c>
      <c r="B71" s="67" t="s">
        <v>16</v>
      </c>
      <c r="C71" s="19">
        <v>1</v>
      </c>
      <c r="D71" s="163"/>
      <c r="E71" s="50"/>
      <c r="F71" s="192">
        <f>SUMPRODUCT(C70:C79,D70:D79)/SUM(C70:C79)*10/4</f>
        <v>0</v>
      </c>
      <c r="G71" s="51"/>
    </row>
    <row r="72" spans="1:8" ht="16.5" customHeight="1" x14ac:dyDescent="0.25">
      <c r="A72" s="68">
        <v>33</v>
      </c>
      <c r="B72" s="67" t="s">
        <v>17</v>
      </c>
      <c r="C72" s="19">
        <v>1</v>
      </c>
      <c r="D72" s="163"/>
      <c r="E72" s="50"/>
      <c r="F72" s="193"/>
      <c r="G72" s="51"/>
    </row>
    <row r="73" spans="1:8" ht="30.75" thickBot="1" x14ac:dyDescent="0.3">
      <c r="A73" s="68">
        <v>34</v>
      </c>
      <c r="B73" s="67" t="s">
        <v>75</v>
      </c>
      <c r="C73" s="19">
        <v>1</v>
      </c>
      <c r="D73" s="163"/>
      <c r="E73" s="53"/>
      <c r="F73" s="194"/>
      <c r="G73" s="51"/>
      <c r="H73" s="40"/>
    </row>
    <row r="74" spans="1:8" ht="30" x14ac:dyDescent="0.25">
      <c r="A74" s="68">
        <v>35</v>
      </c>
      <c r="B74" s="67" t="s">
        <v>110</v>
      </c>
      <c r="C74" s="19">
        <v>1</v>
      </c>
      <c r="D74" s="163"/>
      <c r="E74" s="50"/>
      <c r="F74" s="14"/>
      <c r="G74" s="51"/>
    </row>
    <row r="75" spans="1:8" ht="15.75" x14ac:dyDescent="0.25">
      <c r="A75" s="68">
        <v>36</v>
      </c>
      <c r="B75" s="67" t="s">
        <v>19</v>
      </c>
      <c r="C75" s="27">
        <v>1</v>
      </c>
      <c r="D75" s="165"/>
      <c r="E75" s="50"/>
      <c r="F75" s="14"/>
      <c r="G75" s="51"/>
      <c r="H75" s="40"/>
    </row>
    <row r="76" spans="1:8" x14ac:dyDescent="0.25">
      <c r="A76" s="68">
        <v>37</v>
      </c>
      <c r="B76" s="67" t="s">
        <v>18</v>
      </c>
      <c r="C76" s="27">
        <v>1</v>
      </c>
      <c r="D76" s="165"/>
      <c r="H76" s="40"/>
    </row>
    <row r="77" spans="1:8" x14ac:dyDescent="0.25">
      <c r="A77" s="68">
        <v>38</v>
      </c>
      <c r="B77" s="67" t="s">
        <v>87</v>
      </c>
      <c r="C77" s="27"/>
      <c r="D77" s="165"/>
      <c r="H77" s="40"/>
    </row>
    <row r="78" spans="1:8" x14ac:dyDescent="0.25">
      <c r="A78" s="68">
        <v>39</v>
      </c>
      <c r="B78" s="67" t="s">
        <v>15</v>
      </c>
      <c r="C78" s="27"/>
      <c r="D78" s="165"/>
      <c r="H78" s="40"/>
    </row>
    <row r="79" spans="1:8" ht="15.75" thickBot="1" x14ac:dyDescent="0.3">
      <c r="A79" s="69">
        <v>40</v>
      </c>
      <c r="B79" s="70" t="s">
        <v>15</v>
      </c>
      <c r="C79" s="31"/>
      <c r="D79" s="169"/>
    </row>
    <row r="80" spans="1:8" ht="16.5" thickBot="1" x14ac:dyDescent="0.3">
      <c r="A80" s="62"/>
      <c r="B80" s="63"/>
      <c r="C80" s="16"/>
      <c r="D80" s="22"/>
    </row>
    <row r="81" spans="1:13" ht="18.75" customHeight="1" x14ac:dyDescent="0.25">
      <c r="A81" s="178"/>
      <c r="B81" s="174" t="s">
        <v>1</v>
      </c>
      <c r="C81" s="32" t="s">
        <v>2</v>
      </c>
      <c r="D81" s="170" t="s">
        <v>3</v>
      </c>
      <c r="F81" s="12" t="s">
        <v>92</v>
      </c>
      <c r="H81" s="40"/>
    </row>
    <row r="82" spans="1:13" ht="28.5" customHeight="1" thickBot="1" x14ac:dyDescent="0.3">
      <c r="A82" s="179">
        <v>41</v>
      </c>
      <c r="B82" s="176" t="s">
        <v>88</v>
      </c>
      <c r="C82" s="27">
        <v>1</v>
      </c>
      <c r="D82" s="165"/>
      <c r="F82" s="12" t="s">
        <v>93</v>
      </c>
      <c r="H82" s="40"/>
    </row>
    <row r="83" spans="1:13" ht="30" x14ac:dyDescent="0.25">
      <c r="A83" s="179">
        <v>42</v>
      </c>
      <c r="B83" s="176" t="s">
        <v>111</v>
      </c>
      <c r="C83" s="27">
        <v>1</v>
      </c>
      <c r="D83" s="165"/>
      <c r="F83" s="192">
        <f>SUMPRODUCT(C82:C92,D82:D92)/SUM(C82:C92)*10/4</f>
        <v>0</v>
      </c>
      <c r="H83" s="40"/>
    </row>
    <row r="84" spans="1:13" ht="15.75" customHeight="1" x14ac:dyDescent="0.25">
      <c r="A84" s="179">
        <v>43</v>
      </c>
      <c r="B84" s="176" t="s">
        <v>89</v>
      </c>
      <c r="C84" s="27">
        <v>1</v>
      </c>
      <c r="D84" s="165"/>
      <c r="F84" s="193"/>
    </row>
    <row r="85" spans="1:13" ht="16.5" customHeight="1" thickBot="1" x14ac:dyDescent="0.3">
      <c r="A85" s="179">
        <v>44</v>
      </c>
      <c r="B85" s="176" t="s">
        <v>21</v>
      </c>
      <c r="C85" s="27">
        <v>1</v>
      </c>
      <c r="D85" s="165"/>
      <c r="F85" s="194"/>
    </row>
    <row r="86" spans="1:13" ht="30.75" x14ac:dyDescent="0.25">
      <c r="A86" s="179">
        <v>45</v>
      </c>
      <c r="B86" s="175" t="s">
        <v>112</v>
      </c>
      <c r="C86" s="27">
        <v>1</v>
      </c>
      <c r="D86" s="165"/>
      <c r="E86" s="50"/>
      <c r="F86" s="14"/>
      <c r="G86" s="51"/>
      <c r="H86" s="40"/>
    </row>
    <row r="87" spans="1:13" ht="30.75" x14ac:dyDescent="0.25">
      <c r="A87" s="179">
        <v>46</v>
      </c>
      <c r="B87" s="175" t="s">
        <v>113</v>
      </c>
      <c r="C87" s="27">
        <v>1</v>
      </c>
      <c r="D87" s="165"/>
      <c r="E87" s="50"/>
      <c r="F87" s="14"/>
      <c r="G87" s="51"/>
      <c r="H87" s="40"/>
    </row>
    <row r="88" spans="1:13" ht="30" x14ac:dyDescent="0.25">
      <c r="A88" s="179">
        <v>47</v>
      </c>
      <c r="B88" s="176" t="s">
        <v>114</v>
      </c>
      <c r="C88" s="19">
        <v>1</v>
      </c>
      <c r="D88" s="163"/>
      <c r="E88" s="50"/>
      <c r="F88" s="14"/>
      <c r="G88" s="51"/>
    </row>
    <row r="89" spans="1:13" ht="15.75" x14ac:dyDescent="0.25">
      <c r="A89" s="179">
        <v>48</v>
      </c>
      <c r="B89" s="176" t="s">
        <v>52</v>
      </c>
      <c r="C89" s="19">
        <v>1</v>
      </c>
      <c r="D89" s="163"/>
      <c r="E89" s="50"/>
      <c r="F89" s="14"/>
      <c r="G89" s="51"/>
      <c r="H89" s="51"/>
      <c r="I89" s="51"/>
      <c r="J89" s="71"/>
      <c r="K89" s="51"/>
      <c r="L89" s="51"/>
      <c r="M89" s="51"/>
    </row>
    <row r="90" spans="1:13" s="51" customFormat="1" ht="30" x14ac:dyDescent="0.25">
      <c r="A90" s="179">
        <v>49</v>
      </c>
      <c r="B90" s="176" t="s">
        <v>20</v>
      </c>
      <c r="C90" s="19">
        <v>1</v>
      </c>
      <c r="D90" s="163"/>
      <c r="E90" s="50"/>
      <c r="F90" s="14"/>
      <c r="H90" s="72"/>
    </row>
    <row r="91" spans="1:13" s="51" customFormat="1" ht="15.75" x14ac:dyDescent="0.25">
      <c r="A91" s="179">
        <v>50</v>
      </c>
      <c r="B91" s="176" t="s">
        <v>15</v>
      </c>
      <c r="C91" s="19"/>
      <c r="D91" s="163"/>
      <c r="E91" s="50"/>
      <c r="F91" s="14"/>
      <c r="H91" s="72"/>
    </row>
    <row r="92" spans="1:13" s="51" customFormat="1" ht="16.5" thickBot="1" x14ac:dyDescent="0.3">
      <c r="A92" s="180">
        <v>51</v>
      </c>
      <c r="B92" s="177" t="s">
        <v>15</v>
      </c>
      <c r="C92" s="20"/>
      <c r="D92" s="164"/>
      <c r="E92" s="50"/>
      <c r="F92" s="15"/>
      <c r="H92" s="72"/>
    </row>
    <row r="93" spans="1:13" ht="16.5" thickBot="1" x14ac:dyDescent="0.3">
      <c r="A93" s="62"/>
      <c r="B93" s="63"/>
      <c r="C93" s="16"/>
      <c r="D93" s="22"/>
    </row>
    <row r="94" spans="1:13" ht="16.5" thickBot="1" x14ac:dyDescent="0.3">
      <c r="A94" s="73"/>
      <c r="B94" s="74" t="s">
        <v>70</v>
      </c>
      <c r="C94" s="21"/>
      <c r="D94" s="22"/>
    </row>
    <row r="95" spans="1:13" ht="16.5" thickBot="1" x14ac:dyDescent="0.3">
      <c r="A95" s="45"/>
      <c r="B95" s="75" t="s">
        <v>53</v>
      </c>
      <c r="C95" s="17" t="s">
        <v>2</v>
      </c>
      <c r="D95" s="162" t="s">
        <v>3</v>
      </c>
      <c r="E95" s="37"/>
      <c r="F95" s="12" t="s">
        <v>54</v>
      </c>
    </row>
    <row r="96" spans="1:13" ht="30" x14ac:dyDescent="0.25">
      <c r="A96" s="47">
        <v>52</v>
      </c>
      <c r="B96" s="76" t="s">
        <v>59</v>
      </c>
      <c r="C96" s="19">
        <v>1</v>
      </c>
      <c r="D96" s="163"/>
      <c r="E96" s="37"/>
      <c r="F96" s="192">
        <f>SUMPRODUCT(C96:C118,D96:D118)/SUM(C96:C118)*10/4</f>
        <v>0</v>
      </c>
      <c r="H96" s="40"/>
    </row>
    <row r="97" spans="1:8" ht="31.5" customHeight="1" x14ac:dyDescent="0.25">
      <c r="A97" s="47">
        <v>53</v>
      </c>
      <c r="B97" s="76" t="s">
        <v>58</v>
      </c>
      <c r="C97" s="19">
        <v>1</v>
      </c>
      <c r="D97" s="163"/>
      <c r="E97" s="50"/>
      <c r="F97" s="193"/>
      <c r="G97" s="51"/>
      <c r="H97" s="40"/>
    </row>
    <row r="98" spans="1:8" ht="30.75" thickBot="1" x14ac:dyDescent="0.3">
      <c r="A98" s="47">
        <v>54</v>
      </c>
      <c r="B98" s="76" t="s">
        <v>67</v>
      </c>
      <c r="C98" s="19">
        <v>1</v>
      </c>
      <c r="D98" s="163"/>
      <c r="E98" s="50"/>
      <c r="F98" s="194"/>
      <c r="G98" s="51"/>
      <c r="H98" s="40"/>
    </row>
    <row r="99" spans="1:8" ht="16.5" customHeight="1" x14ac:dyDescent="0.25">
      <c r="A99" s="47">
        <v>55</v>
      </c>
      <c r="B99" s="76" t="s">
        <v>57</v>
      </c>
      <c r="C99" s="19">
        <v>1</v>
      </c>
      <c r="D99" s="163"/>
      <c r="E99" s="50"/>
      <c r="F99" s="13"/>
      <c r="G99" s="51"/>
      <c r="H99" s="40"/>
    </row>
    <row r="100" spans="1:8" ht="16.5" customHeight="1" x14ac:dyDescent="0.25">
      <c r="A100" s="47">
        <v>56</v>
      </c>
      <c r="B100" s="76" t="s">
        <v>77</v>
      </c>
      <c r="C100" s="19">
        <v>1</v>
      </c>
      <c r="D100" s="163"/>
      <c r="E100" s="50"/>
      <c r="F100" s="13"/>
      <c r="G100" s="51"/>
      <c r="H100" s="40"/>
    </row>
    <row r="101" spans="1:8" ht="16.5" customHeight="1" x14ac:dyDescent="0.25">
      <c r="A101" s="47">
        <v>57</v>
      </c>
      <c r="B101" s="76" t="s">
        <v>56</v>
      </c>
      <c r="C101" s="19">
        <v>1</v>
      </c>
      <c r="D101" s="163"/>
      <c r="E101" s="50"/>
      <c r="F101" s="13"/>
      <c r="G101" s="51"/>
    </row>
    <row r="102" spans="1:8" ht="30" x14ac:dyDescent="0.25">
      <c r="A102" s="47">
        <v>58</v>
      </c>
      <c r="B102" s="76" t="s">
        <v>115</v>
      </c>
      <c r="C102" s="19">
        <v>1</v>
      </c>
      <c r="D102" s="163"/>
      <c r="E102" s="50"/>
      <c r="F102" s="13"/>
      <c r="G102" s="51"/>
      <c r="H102" s="40"/>
    </row>
    <row r="103" spans="1:8" ht="30" x14ac:dyDescent="0.25">
      <c r="A103" s="47">
        <v>59</v>
      </c>
      <c r="B103" s="76" t="s">
        <v>116</v>
      </c>
      <c r="C103" s="19">
        <v>1</v>
      </c>
      <c r="D103" s="163"/>
      <c r="E103" s="50"/>
      <c r="F103" s="13"/>
      <c r="G103" s="51"/>
      <c r="H103" s="40"/>
    </row>
    <row r="104" spans="1:8" ht="30" x14ac:dyDescent="0.25">
      <c r="A104" s="47">
        <v>60</v>
      </c>
      <c r="B104" s="76" t="s">
        <v>117</v>
      </c>
      <c r="C104" s="19">
        <v>1</v>
      </c>
      <c r="D104" s="163"/>
      <c r="E104" s="50"/>
      <c r="F104" s="13"/>
      <c r="G104" s="51"/>
      <c r="H104" s="40"/>
    </row>
    <row r="105" spans="1:8" ht="15.75" x14ac:dyDescent="0.25">
      <c r="A105" s="47">
        <v>61</v>
      </c>
      <c r="B105" s="76" t="s">
        <v>82</v>
      </c>
      <c r="C105" s="19">
        <v>1</v>
      </c>
      <c r="D105" s="163"/>
      <c r="E105" s="50"/>
      <c r="F105" s="14"/>
      <c r="G105" s="51"/>
    </row>
    <row r="106" spans="1:8" ht="15.75" x14ac:dyDescent="0.25">
      <c r="A106" s="47">
        <v>62</v>
      </c>
      <c r="B106" s="76" t="s">
        <v>81</v>
      </c>
      <c r="C106" s="19">
        <v>1</v>
      </c>
      <c r="D106" s="163"/>
      <c r="E106" s="50"/>
      <c r="F106" s="14"/>
      <c r="G106" s="51"/>
    </row>
    <row r="107" spans="1:8" ht="30" x14ac:dyDescent="0.25">
      <c r="A107" s="47">
        <v>63</v>
      </c>
      <c r="B107" s="76" t="s">
        <v>60</v>
      </c>
      <c r="C107" s="19">
        <v>1</v>
      </c>
      <c r="D107" s="163"/>
      <c r="E107" s="50"/>
      <c r="F107" s="14"/>
      <c r="G107" s="51"/>
    </row>
    <row r="108" spans="1:8" ht="30" x14ac:dyDescent="0.25">
      <c r="A108" s="47">
        <v>64</v>
      </c>
      <c r="B108" s="76" t="s">
        <v>46</v>
      </c>
      <c r="C108" s="19">
        <v>1</v>
      </c>
      <c r="D108" s="163"/>
      <c r="E108" s="50"/>
      <c r="F108" s="14"/>
      <c r="G108" s="51"/>
    </row>
    <row r="109" spans="1:8" ht="15.75" x14ac:dyDescent="0.25">
      <c r="A109" s="47">
        <v>65</v>
      </c>
      <c r="B109" s="76" t="s">
        <v>47</v>
      </c>
      <c r="C109" s="19">
        <v>1</v>
      </c>
      <c r="D109" s="163"/>
      <c r="E109" s="50"/>
      <c r="F109" s="14"/>
      <c r="G109" s="51"/>
      <c r="H109" s="40"/>
    </row>
    <row r="110" spans="1:8" ht="15.75" x14ac:dyDescent="0.25">
      <c r="A110" s="47">
        <v>66</v>
      </c>
      <c r="B110" s="76" t="s">
        <v>90</v>
      </c>
      <c r="C110" s="19">
        <v>1</v>
      </c>
      <c r="D110" s="163"/>
      <c r="E110" s="50"/>
      <c r="F110" s="14"/>
      <c r="G110" s="51"/>
      <c r="H110" s="40"/>
    </row>
    <row r="111" spans="1:8" ht="17.25" customHeight="1" x14ac:dyDescent="0.25">
      <c r="A111" s="47">
        <v>67</v>
      </c>
      <c r="B111" s="76" t="s">
        <v>62</v>
      </c>
      <c r="C111" s="19">
        <v>1</v>
      </c>
      <c r="D111" s="163"/>
      <c r="E111" s="50"/>
      <c r="F111" s="14"/>
      <c r="G111" s="51"/>
      <c r="H111" s="40"/>
    </row>
    <row r="112" spans="1:8" ht="30" x14ac:dyDescent="0.25">
      <c r="A112" s="47">
        <v>68</v>
      </c>
      <c r="B112" s="76" t="s">
        <v>63</v>
      </c>
      <c r="C112" s="19">
        <v>1</v>
      </c>
      <c r="D112" s="163"/>
      <c r="E112" s="50"/>
      <c r="F112" s="14"/>
      <c r="G112" s="51"/>
      <c r="H112" s="40"/>
    </row>
    <row r="113" spans="1:13" ht="16.5" customHeight="1" x14ac:dyDescent="0.25">
      <c r="A113" s="47">
        <v>69</v>
      </c>
      <c r="B113" s="76" t="s">
        <v>64</v>
      </c>
      <c r="C113" s="19">
        <v>1</v>
      </c>
      <c r="D113" s="163"/>
      <c r="E113" s="50"/>
      <c r="F113" s="14"/>
      <c r="G113" s="51"/>
      <c r="H113" s="40"/>
    </row>
    <row r="114" spans="1:13" ht="15.75" x14ac:dyDescent="0.25">
      <c r="A114" s="47">
        <v>70</v>
      </c>
      <c r="B114" s="76" t="s">
        <v>15</v>
      </c>
      <c r="C114" s="19"/>
      <c r="D114" s="163"/>
      <c r="E114" s="53"/>
      <c r="F114" s="14"/>
      <c r="G114" s="51"/>
    </row>
    <row r="115" spans="1:13" ht="16.5" thickBot="1" x14ac:dyDescent="0.3">
      <c r="A115" s="54">
        <v>71</v>
      </c>
      <c r="B115" s="55" t="s">
        <v>15</v>
      </c>
      <c r="C115" s="20"/>
      <c r="D115" s="164"/>
      <c r="E115" s="50"/>
      <c r="F115" s="14"/>
      <c r="G115" s="51"/>
    </row>
    <row r="116" spans="1:13" ht="16.5" thickBot="1" x14ac:dyDescent="0.3">
      <c r="A116" s="183"/>
      <c r="B116" s="184"/>
      <c r="C116" s="26"/>
      <c r="D116" s="22"/>
      <c r="E116" s="50"/>
      <c r="F116" s="14"/>
      <c r="G116" s="51"/>
    </row>
    <row r="117" spans="1:13" ht="16.5" thickBot="1" x14ac:dyDescent="0.3">
      <c r="A117" s="181"/>
      <c r="B117" s="182" t="s">
        <v>29</v>
      </c>
      <c r="C117" s="29" t="s">
        <v>2</v>
      </c>
      <c r="D117" s="162" t="s">
        <v>3</v>
      </c>
      <c r="E117" s="50"/>
      <c r="F117" s="12" t="s">
        <v>55</v>
      </c>
      <c r="G117" s="51"/>
    </row>
    <row r="118" spans="1:13" ht="30" x14ac:dyDescent="0.25">
      <c r="A118" s="58">
        <v>72</v>
      </c>
      <c r="B118" s="77" t="s">
        <v>65</v>
      </c>
      <c r="C118" s="19">
        <v>1</v>
      </c>
      <c r="D118" s="171"/>
      <c r="E118" s="50"/>
      <c r="F118" s="192">
        <f>SUMPRODUCT(C118:C125,D118:D125)/SUM(C118:C125)*10/4</f>
        <v>0</v>
      </c>
      <c r="G118" s="51"/>
    </row>
    <row r="119" spans="1:13" ht="45" x14ac:dyDescent="0.25">
      <c r="A119" s="58">
        <v>73</v>
      </c>
      <c r="B119" s="77" t="s">
        <v>66</v>
      </c>
      <c r="C119" s="19">
        <v>1</v>
      </c>
      <c r="D119" s="171"/>
      <c r="E119" s="50"/>
      <c r="F119" s="193"/>
      <c r="G119" s="51"/>
      <c r="H119" s="78"/>
      <c r="I119" s="51"/>
      <c r="J119" s="71"/>
      <c r="K119" s="51"/>
      <c r="L119" s="51"/>
      <c r="M119" s="51"/>
    </row>
    <row r="120" spans="1:13" s="51" customFormat="1" ht="30.75" thickBot="1" x14ac:dyDescent="0.3">
      <c r="A120" s="58">
        <v>74</v>
      </c>
      <c r="B120" s="77" t="s">
        <v>118</v>
      </c>
      <c r="C120" s="27">
        <v>1</v>
      </c>
      <c r="D120" s="172"/>
      <c r="E120" s="36"/>
      <c r="F120" s="194"/>
      <c r="H120" s="72"/>
    </row>
    <row r="121" spans="1:13" s="51" customFormat="1" ht="30" x14ac:dyDescent="0.25">
      <c r="A121" s="58">
        <v>75</v>
      </c>
      <c r="B121" s="77" t="s">
        <v>119</v>
      </c>
      <c r="C121" s="27">
        <v>1</v>
      </c>
      <c r="D121" s="172"/>
      <c r="E121" s="36"/>
      <c r="F121" s="10"/>
    </row>
    <row r="122" spans="1:13" s="51" customFormat="1" ht="30" x14ac:dyDescent="0.25">
      <c r="A122" s="58">
        <v>76</v>
      </c>
      <c r="B122" s="77" t="s">
        <v>120</v>
      </c>
      <c r="C122" s="27">
        <v>1</v>
      </c>
      <c r="D122" s="172"/>
      <c r="E122" s="36"/>
      <c r="F122" s="10"/>
      <c r="H122" s="72"/>
    </row>
    <row r="123" spans="1:13" s="51" customFormat="1" ht="30" x14ac:dyDescent="0.25">
      <c r="A123" s="58">
        <v>77</v>
      </c>
      <c r="B123" s="77" t="s">
        <v>121</v>
      </c>
      <c r="C123" s="27">
        <v>1</v>
      </c>
      <c r="D123" s="172"/>
      <c r="E123" s="36"/>
      <c r="F123" s="10"/>
    </row>
    <row r="124" spans="1:13" s="51" customFormat="1" ht="15.75" x14ac:dyDescent="0.25">
      <c r="A124" s="58">
        <v>78</v>
      </c>
      <c r="B124" s="77" t="s">
        <v>15</v>
      </c>
      <c r="C124" s="19"/>
      <c r="D124" s="171"/>
      <c r="E124" s="50"/>
      <c r="F124" s="10"/>
      <c r="H124" s="72"/>
    </row>
    <row r="125" spans="1:13" s="51" customFormat="1" ht="16.5" thickBot="1" x14ac:dyDescent="0.3">
      <c r="A125" s="60">
        <v>79</v>
      </c>
      <c r="B125" s="61" t="s">
        <v>15</v>
      </c>
      <c r="C125" s="20"/>
      <c r="D125" s="173"/>
      <c r="E125" s="50"/>
      <c r="F125" s="10"/>
    </row>
    <row r="126" spans="1:13" s="51" customFormat="1" ht="15.75" x14ac:dyDescent="0.25">
      <c r="A126" s="79"/>
      <c r="B126" s="80"/>
      <c r="C126" s="33"/>
      <c r="D126" s="33"/>
      <c r="E126" s="81"/>
      <c r="F126" s="14"/>
    </row>
    <row r="127" spans="1:13" s="34" customFormat="1" ht="16.5" customHeight="1" x14ac:dyDescent="0.25">
      <c r="F127" s="13"/>
    </row>
    <row r="128" spans="1:13" s="34" customFormat="1" ht="16.5" customHeight="1" x14ac:dyDescent="0.25">
      <c r="A128" s="79"/>
      <c r="B128" s="82"/>
      <c r="C128" s="35"/>
      <c r="D128" s="35"/>
      <c r="E128" s="81"/>
      <c r="F128" s="13"/>
    </row>
    <row r="129" spans="1:6" s="34" customFormat="1" ht="16.5" customHeight="1" x14ac:dyDescent="0.25">
      <c r="A129" s="79"/>
      <c r="B129" s="83"/>
      <c r="C129" s="35"/>
      <c r="D129" s="35"/>
      <c r="E129" s="81"/>
      <c r="F129" s="13"/>
    </row>
  </sheetData>
  <mergeCells count="11">
    <mergeCell ref="F34:F36"/>
    <mergeCell ref="F1:F3"/>
    <mergeCell ref="F8:F10"/>
    <mergeCell ref="F15:F17"/>
    <mergeCell ref="F19:F21"/>
    <mergeCell ref="F118:F120"/>
    <mergeCell ref="F48:F50"/>
    <mergeCell ref="F71:F73"/>
    <mergeCell ref="F83:F85"/>
    <mergeCell ref="F59:F61"/>
    <mergeCell ref="F96:F98"/>
  </mergeCells>
  <phoneticPr fontId="5" type="noConversion"/>
  <printOptions gridLines="1"/>
  <pageMargins left="0.70866141732283472" right="0.70866141732283472" top="0.74803149606299213" bottom="0.74803149606299213" header="0.31496062992125984" footer="0.31496062992125984"/>
  <pageSetup paperSize="9" scale="60" fitToHeight="2" orientation="portrait" r:id="rId1"/>
  <headerFooter>
    <oddFooter>&amp;L&amp;A&amp;R&amp;P</oddFoot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M129"/>
  <sheetViews>
    <sheetView zoomScale="90" zoomScaleNormal="90" workbookViewId="0">
      <pane ySplit="3" topLeftCell="A4" activePane="bottomLeft" state="frozen"/>
      <selection activeCell="L119" sqref="L119"/>
      <selection pane="bottomLeft" activeCell="B30" sqref="B30"/>
    </sheetView>
  </sheetViews>
  <sheetFormatPr defaultRowHeight="15" x14ac:dyDescent="0.25"/>
  <cols>
    <col min="1" max="1" width="3.7109375" style="84" customWidth="1"/>
    <col min="2" max="2" width="87.140625" style="85" customWidth="1"/>
    <col min="3" max="3" width="4.5703125" style="36" customWidth="1"/>
    <col min="4" max="4" width="6.140625" style="36" customWidth="1"/>
    <col min="5" max="5" width="4.140625" style="36" customWidth="1"/>
    <col min="6" max="6" width="13.42578125" style="10" customWidth="1"/>
    <col min="7" max="9" width="4.7109375" style="36" customWidth="1"/>
    <col min="10" max="16384" width="9.140625" style="36"/>
  </cols>
  <sheetData>
    <row r="1" spans="1:8" ht="15.75" x14ac:dyDescent="0.25">
      <c r="A1" s="88"/>
      <c r="B1" s="89" t="s">
        <v>25</v>
      </c>
      <c r="C1" s="136"/>
      <c r="D1" s="137"/>
      <c r="E1" s="37"/>
      <c r="F1" s="189">
        <f>F19</f>
        <v>0</v>
      </c>
    </row>
    <row r="2" spans="1:8" ht="15.75" x14ac:dyDescent="0.25">
      <c r="A2" s="91"/>
      <c r="B2" s="92" t="s">
        <v>0</v>
      </c>
      <c r="C2" s="138"/>
      <c r="D2" s="139"/>
      <c r="E2" s="37"/>
      <c r="F2" s="190"/>
    </row>
    <row r="3" spans="1:8" ht="16.5" thickBot="1" x14ac:dyDescent="0.3">
      <c r="A3" s="95"/>
      <c r="B3" s="96" t="s">
        <v>68</v>
      </c>
      <c r="C3" s="140"/>
      <c r="D3" s="141"/>
      <c r="E3" s="37"/>
      <c r="F3" s="191"/>
      <c r="G3" s="38"/>
    </row>
    <row r="4" spans="1:8" ht="3.75" customHeight="1" x14ac:dyDescent="0.25">
      <c r="A4" s="108"/>
      <c r="B4" s="109"/>
      <c r="C4" s="146"/>
      <c r="D4" s="147"/>
      <c r="E4" s="37"/>
      <c r="F4" s="5"/>
    </row>
    <row r="5" spans="1:8" ht="2.25" customHeight="1" x14ac:dyDescent="0.25">
      <c r="A5" s="108"/>
      <c r="B5" s="109"/>
      <c r="C5" s="148"/>
      <c r="D5" s="149"/>
      <c r="E5" s="37"/>
      <c r="F5" s="5"/>
    </row>
    <row r="6" spans="1:8" ht="3" customHeight="1" x14ac:dyDescent="0.25">
      <c r="A6" s="108"/>
      <c r="B6" s="109"/>
      <c r="C6" s="148"/>
      <c r="D6" s="149"/>
      <c r="E6" s="37"/>
      <c r="F6" s="5"/>
    </row>
    <row r="7" spans="1:8" ht="16.5" thickBot="1" x14ac:dyDescent="0.3">
      <c r="A7" s="108"/>
      <c r="B7" s="109" t="s">
        <v>24</v>
      </c>
      <c r="C7" s="150"/>
      <c r="D7" s="151"/>
      <c r="E7" s="37"/>
      <c r="F7" s="6" t="s">
        <v>44</v>
      </c>
      <c r="H7" s="40"/>
    </row>
    <row r="8" spans="1:8" ht="15.75" x14ac:dyDescent="0.25">
      <c r="A8" s="108"/>
      <c r="B8" s="109" t="s">
        <v>83</v>
      </c>
      <c r="C8" s="17" t="s">
        <v>2</v>
      </c>
      <c r="D8" s="18" t="s">
        <v>35</v>
      </c>
      <c r="E8" s="37"/>
      <c r="F8" s="192">
        <f>SUMPRODUCT(C9:C13,D9:D13)/SUM(C9:C13)</f>
        <v>0</v>
      </c>
      <c r="H8" s="41"/>
    </row>
    <row r="9" spans="1:8" ht="15.75" x14ac:dyDescent="0.25">
      <c r="A9" s="108"/>
      <c r="B9" s="110" t="s">
        <v>26</v>
      </c>
      <c r="C9" s="19">
        <v>1</v>
      </c>
      <c r="D9" s="8">
        <f>F34</f>
        <v>0</v>
      </c>
      <c r="E9" s="37"/>
      <c r="F9" s="193"/>
      <c r="H9" s="41"/>
    </row>
    <row r="10" spans="1:8" ht="16.5" thickBot="1" x14ac:dyDescent="0.3">
      <c r="A10" s="108"/>
      <c r="B10" s="110" t="s">
        <v>27</v>
      </c>
      <c r="C10" s="19">
        <v>1</v>
      </c>
      <c r="D10" s="8">
        <f>F48</f>
        <v>0</v>
      </c>
      <c r="E10" s="37"/>
      <c r="F10" s="194"/>
      <c r="H10" s="41"/>
    </row>
    <row r="11" spans="1:8" ht="15.75" x14ac:dyDescent="0.25">
      <c r="A11" s="108"/>
      <c r="B11" s="110" t="s">
        <v>6</v>
      </c>
      <c r="C11" s="19">
        <v>1</v>
      </c>
      <c r="D11" s="8">
        <f>F59</f>
        <v>0</v>
      </c>
      <c r="E11" s="37"/>
      <c r="F11" s="5"/>
    </row>
    <row r="12" spans="1:8" ht="15.75" x14ac:dyDescent="0.25">
      <c r="A12" s="108"/>
      <c r="B12" s="110" t="s">
        <v>28</v>
      </c>
      <c r="C12" s="19">
        <v>1</v>
      </c>
      <c r="D12" s="8">
        <f>F71</f>
        <v>0</v>
      </c>
      <c r="E12" s="37"/>
      <c r="F12" s="5"/>
    </row>
    <row r="13" spans="1:8" ht="16.5" thickBot="1" x14ac:dyDescent="0.3">
      <c r="A13" s="108"/>
      <c r="B13" s="111" t="s">
        <v>1</v>
      </c>
      <c r="C13" s="20">
        <v>1</v>
      </c>
      <c r="D13" s="9">
        <f>F83</f>
        <v>0</v>
      </c>
      <c r="E13" s="37"/>
    </row>
    <row r="14" spans="1:8" ht="16.5" thickBot="1" x14ac:dyDescent="0.3">
      <c r="A14" s="108"/>
      <c r="B14" s="111"/>
      <c r="C14" s="152"/>
      <c r="D14" s="153"/>
      <c r="E14" s="37"/>
      <c r="F14" s="6" t="s">
        <v>45</v>
      </c>
    </row>
    <row r="15" spans="1:8" ht="15.75" x14ac:dyDescent="0.25">
      <c r="A15" s="108"/>
      <c r="B15" s="112" t="s">
        <v>84</v>
      </c>
      <c r="C15" s="17" t="s">
        <v>2</v>
      </c>
      <c r="D15" s="7" t="s">
        <v>35</v>
      </c>
      <c r="E15" s="37"/>
      <c r="F15" s="192">
        <f>SUMPRODUCT(C16:C17,D16:D17)/SUM(C16:C17)</f>
        <v>0</v>
      </c>
    </row>
    <row r="16" spans="1:8" ht="15.75" x14ac:dyDescent="0.25">
      <c r="A16" s="108"/>
      <c r="B16" s="111" t="s">
        <v>53</v>
      </c>
      <c r="C16" s="19">
        <v>1</v>
      </c>
      <c r="D16" s="8">
        <f>F96</f>
        <v>0</v>
      </c>
      <c r="E16" s="37"/>
      <c r="F16" s="193"/>
    </row>
    <row r="17" spans="1:6" ht="16.5" thickBot="1" x14ac:dyDescent="0.3">
      <c r="A17" s="108"/>
      <c r="B17" s="111" t="s">
        <v>29</v>
      </c>
      <c r="C17" s="20">
        <v>1</v>
      </c>
      <c r="D17" s="9">
        <f>F118</f>
        <v>0</v>
      </c>
      <c r="E17" s="37"/>
      <c r="F17" s="194"/>
    </row>
    <row r="18" spans="1:6" ht="16.5" thickBot="1" x14ac:dyDescent="0.3">
      <c r="A18" s="108"/>
      <c r="B18" s="115"/>
      <c r="C18" s="148"/>
      <c r="D18" s="154"/>
      <c r="E18" s="37"/>
      <c r="F18" s="11" t="s">
        <v>43</v>
      </c>
    </row>
    <row r="19" spans="1:6" ht="15.75" x14ac:dyDescent="0.25">
      <c r="A19" s="108"/>
      <c r="B19" s="112" t="s">
        <v>106</v>
      </c>
      <c r="C19" s="17" t="s">
        <v>2</v>
      </c>
      <c r="D19" s="142" t="s">
        <v>35</v>
      </c>
      <c r="E19" s="37"/>
      <c r="F19" s="195">
        <f>SUMPRODUCT(C20:C21,D20:D21)/SUM(C20:C21)</f>
        <v>0</v>
      </c>
    </row>
    <row r="20" spans="1:6" ht="15.75" x14ac:dyDescent="0.25">
      <c r="A20" s="108"/>
      <c r="B20" s="111" t="s">
        <v>4</v>
      </c>
      <c r="C20" s="19">
        <v>1</v>
      </c>
      <c r="D20" s="143">
        <f>F8</f>
        <v>0</v>
      </c>
      <c r="E20" s="37"/>
      <c r="F20" s="196"/>
    </row>
    <row r="21" spans="1:6" ht="16.5" thickBot="1" x14ac:dyDescent="0.3">
      <c r="A21" s="108"/>
      <c r="B21" s="111" t="s">
        <v>23</v>
      </c>
      <c r="C21" s="20">
        <v>1</v>
      </c>
      <c r="D21" s="144">
        <f>F15</f>
        <v>0</v>
      </c>
      <c r="E21" s="37"/>
      <c r="F21" s="197"/>
    </row>
    <row r="22" spans="1:6" ht="16.5" thickBot="1" x14ac:dyDescent="0.3">
      <c r="A22" s="108"/>
      <c r="B22" s="111"/>
      <c r="C22" s="146"/>
      <c r="D22" s="147"/>
      <c r="E22" s="37"/>
    </row>
    <row r="23" spans="1:6" ht="30.75" customHeight="1" thickBot="1" x14ac:dyDescent="0.3">
      <c r="A23" s="108"/>
      <c r="B23" s="145" t="s">
        <v>85</v>
      </c>
      <c r="C23" s="148"/>
      <c r="D23" s="149"/>
      <c r="E23" s="37"/>
    </row>
    <row r="24" spans="1:6" ht="15.75" x14ac:dyDescent="0.25">
      <c r="A24" s="108"/>
      <c r="B24" s="159" t="s">
        <v>86</v>
      </c>
      <c r="C24" s="148"/>
      <c r="D24" s="149"/>
      <c r="E24" s="37"/>
    </row>
    <row r="25" spans="1:6" ht="15.75" x14ac:dyDescent="0.25">
      <c r="A25" s="108"/>
      <c r="B25" s="159" t="s">
        <v>33</v>
      </c>
      <c r="C25" s="148"/>
      <c r="D25" s="149"/>
      <c r="E25" s="37"/>
    </row>
    <row r="26" spans="1:6" ht="15.75" x14ac:dyDescent="0.25">
      <c r="A26" s="108"/>
      <c r="B26" s="160" t="s">
        <v>32</v>
      </c>
      <c r="C26" s="148"/>
      <c r="D26" s="149"/>
      <c r="E26" s="37"/>
      <c r="F26" s="5"/>
    </row>
    <row r="27" spans="1:6" ht="15.75" x14ac:dyDescent="0.25">
      <c r="A27" s="108"/>
      <c r="B27" s="160" t="s">
        <v>48</v>
      </c>
      <c r="C27" s="148"/>
      <c r="D27" s="149"/>
      <c r="E27" s="37"/>
      <c r="F27" s="5"/>
    </row>
    <row r="28" spans="1:6" ht="16.5" thickBot="1" x14ac:dyDescent="0.3">
      <c r="A28" s="108"/>
      <c r="B28" s="161" t="s">
        <v>34</v>
      </c>
      <c r="C28" s="148"/>
      <c r="D28" s="149"/>
      <c r="E28" s="37"/>
      <c r="F28" s="5"/>
    </row>
    <row r="29" spans="1:6" ht="15.75" x14ac:dyDescent="0.25">
      <c r="A29" s="108"/>
      <c r="B29" s="111"/>
      <c r="C29" s="148"/>
      <c r="D29" s="149"/>
      <c r="E29" s="37"/>
      <c r="F29" s="5"/>
    </row>
    <row r="30" spans="1:6" ht="30" x14ac:dyDescent="0.25">
      <c r="A30" s="108"/>
      <c r="B30" s="155" t="s">
        <v>129</v>
      </c>
      <c r="C30" s="148"/>
      <c r="D30" s="149"/>
      <c r="E30" s="37"/>
      <c r="F30" s="5"/>
    </row>
    <row r="31" spans="1:6" ht="16.5" thickBot="1" x14ac:dyDescent="0.3">
      <c r="A31" s="108"/>
      <c r="B31" s="109"/>
      <c r="C31" s="150"/>
      <c r="D31" s="151"/>
      <c r="E31" s="37"/>
      <c r="F31" s="5"/>
    </row>
    <row r="32" spans="1:6" ht="16.5" thickBot="1" x14ac:dyDescent="0.3">
      <c r="A32" s="43"/>
      <c r="B32" s="44" t="s">
        <v>69</v>
      </c>
      <c r="C32" s="21"/>
      <c r="D32" s="22"/>
      <c r="E32" s="37"/>
      <c r="F32" s="5"/>
    </row>
    <row r="33" spans="1:8" ht="16.5" thickBot="1" x14ac:dyDescent="0.3">
      <c r="A33" s="45"/>
      <c r="B33" s="46" t="s">
        <v>31</v>
      </c>
      <c r="C33" s="23" t="s">
        <v>2</v>
      </c>
      <c r="D33" s="162" t="s">
        <v>3</v>
      </c>
      <c r="E33" s="37"/>
      <c r="F33" s="12" t="s">
        <v>30</v>
      </c>
    </row>
    <row r="34" spans="1:8" ht="15" customHeight="1" x14ac:dyDescent="0.25">
      <c r="A34" s="47">
        <v>1</v>
      </c>
      <c r="B34" s="48" t="s">
        <v>39</v>
      </c>
      <c r="C34" s="24">
        <v>1</v>
      </c>
      <c r="D34" s="163"/>
      <c r="E34" s="37"/>
      <c r="F34" s="192">
        <f>SUMPRODUCT(C34:C45,D34:D45)/SUM(C34:C45)*10/4</f>
        <v>0</v>
      </c>
      <c r="H34" s="40"/>
    </row>
    <row r="35" spans="1:8" ht="15.75" customHeight="1" x14ac:dyDescent="0.25">
      <c r="A35" s="47">
        <v>2</v>
      </c>
      <c r="B35" s="49" t="s">
        <v>38</v>
      </c>
      <c r="C35" s="24">
        <v>1</v>
      </c>
      <c r="D35" s="163"/>
      <c r="E35" s="50"/>
      <c r="F35" s="193"/>
      <c r="G35" s="51"/>
      <c r="H35" s="40"/>
    </row>
    <row r="36" spans="1:8" ht="16.5" thickBot="1" x14ac:dyDescent="0.3">
      <c r="A36" s="47">
        <v>3</v>
      </c>
      <c r="B36" s="49" t="s">
        <v>76</v>
      </c>
      <c r="C36" s="24">
        <v>1</v>
      </c>
      <c r="D36" s="163"/>
      <c r="E36" s="50"/>
      <c r="F36" s="194"/>
      <c r="G36" s="51"/>
      <c r="H36" s="40"/>
    </row>
    <row r="37" spans="1:8" ht="30.75" customHeight="1" x14ac:dyDescent="0.25">
      <c r="A37" s="47">
        <v>4</v>
      </c>
      <c r="B37" s="49" t="s">
        <v>109</v>
      </c>
      <c r="C37" s="24">
        <v>1</v>
      </c>
      <c r="D37" s="163"/>
      <c r="E37" s="50"/>
      <c r="F37" s="13"/>
      <c r="G37" s="51"/>
    </row>
    <row r="38" spans="1:8" ht="15.75" x14ac:dyDescent="0.25">
      <c r="A38" s="47">
        <v>5</v>
      </c>
      <c r="B38" s="49" t="s">
        <v>7</v>
      </c>
      <c r="C38" s="24">
        <v>1</v>
      </c>
      <c r="D38" s="163"/>
      <c r="E38" s="50"/>
      <c r="F38" s="14"/>
      <c r="G38" s="51"/>
      <c r="H38" s="40"/>
    </row>
    <row r="39" spans="1:8" ht="30" x14ac:dyDescent="0.25">
      <c r="A39" s="47">
        <v>6</v>
      </c>
      <c r="B39" s="49" t="s">
        <v>40</v>
      </c>
      <c r="C39" s="24">
        <v>1</v>
      </c>
      <c r="D39" s="163"/>
      <c r="E39" s="50"/>
      <c r="F39" s="14"/>
      <c r="G39" s="51"/>
    </row>
    <row r="40" spans="1:8" ht="30" x14ac:dyDescent="0.25">
      <c r="A40" s="47">
        <v>7</v>
      </c>
      <c r="B40" s="49" t="s">
        <v>108</v>
      </c>
      <c r="C40" s="24">
        <v>1</v>
      </c>
      <c r="D40" s="163"/>
      <c r="E40" s="50"/>
      <c r="G40" s="51"/>
      <c r="H40" s="40"/>
    </row>
    <row r="41" spans="1:8" ht="15.75" x14ac:dyDescent="0.25">
      <c r="A41" s="47">
        <v>8</v>
      </c>
      <c r="B41" s="49" t="s">
        <v>8</v>
      </c>
      <c r="C41" s="24">
        <v>1</v>
      </c>
      <c r="D41" s="163"/>
      <c r="E41" s="50"/>
      <c r="G41" s="51"/>
      <c r="H41" s="86"/>
    </row>
    <row r="42" spans="1:8" ht="15.75" x14ac:dyDescent="0.25">
      <c r="A42" s="47">
        <v>9</v>
      </c>
      <c r="B42" s="49" t="s">
        <v>41</v>
      </c>
      <c r="C42" s="24">
        <v>1</v>
      </c>
      <c r="D42" s="163"/>
      <c r="E42" s="50"/>
      <c r="G42" s="51"/>
    </row>
    <row r="43" spans="1:8" ht="15.75" x14ac:dyDescent="0.25">
      <c r="A43" s="47">
        <v>10</v>
      </c>
      <c r="B43" s="49" t="s">
        <v>71</v>
      </c>
      <c r="C43" s="24">
        <v>1</v>
      </c>
      <c r="D43" s="163"/>
      <c r="E43" s="50"/>
      <c r="G43" s="51"/>
    </row>
    <row r="44" spans="1:8" ht="15.75" x14ac:dyDescent="0.25">
      <c r="A44" s="47">
        <v>11</v>
      </c>
      <c r="B44" s="49" t="s">
        <v>15</v>
      </c>
      <c r="C44" s="24"/>
      <c r="D44" s="163"/>
      <c r="E44" s="53"/>
      <c r="G44" s="51"/>
    </row>
    <row r="45" spans="1:8" ht="16.5" thickBot="1" x14ac:dyDescent="0.3">
      <c r="A45" s="54">
        <v>12</v>
      </c>
      <c r="B45" s="55" t="s">
        <v>15</v>
      </c>
      <c r="C45" s="25"/>
      <c r="D45" s="164"/>
      <c r="E45" s="50"/>
      <c r="G45" s="51"/>
    </row>
    <row r="46" spans="1:8" ht="16.5" thickBot="1" x14ac:dyDescent="0.3">
      <c r="A46" s="39"/>
      <c r="B46" s="42"/>
      <c r="C46" s="26"/>
      <c r="D46" s="22"/>
      <c r="E46" s="50"/>
      <c r="F46" s="14"/>
      <c r="G46" s="51"/>
    </row>
    <row r="47" spans="1:8" ht="15.75" customHeight="1" thickBot="1" x14ac:dyDescent="0.3">
      <c r="A47" s="56"/>
      <c r="B47" s="57" t="s">
        <v>5</v>
      </c>
      <c r="C47" s="17" t="s">
        <v>2</v>
      </c>
      <c r="D47" s="162" t="s">
        <v>3</v>
      </c>
      <c r="E47" s="50"/>
      <c r="F47" s="12" t="s">
        <v>36</v>
      </c>
      <c r="G47" s="51"/>
    </row>
    <row r="48" spans="1:8" ht="15.75" customHeight="1" x14ac:dyDescent="0.25">
      <c r="A48" s="58">
        <v>13</v>
      </c>
      <c r="B48" s="59" t="s">
        <v>9</v>
      </c>
      <c r="C48" s="19">
        <v>1</v>
      </c>
      <c r="D48" s="163"/>
      <c r="E48" s="50"/>
      <c r="F48" s="192">
        <f>SUMPRODUCT(C48:C56,D48:D56)/SUM(C48:C56)*10/4</f>
        <v>0</v>
      </c>
      <c r="G48" s="51"/>
      <c r="H48" s="40"/>
    </row>
    <row r="49" spans="1:8" ht="15.75" customHeight="1" x14ac:dyDescent="0.25">
      <c r="A49" s="58">
        <v>14</v>
      </c>
      <c r="B49" s="59" t="s">
        <v>79</v>
      </c>
      <c r="C49" s="19">
        <v>1</v>
      </c>
      <c r="D49" s="163"/>
      <c r="E49" s="50"/>
      <c r="F49" s="193"/>
      <c r="G49" s="51"/>
    </row>
    <row r="50" spans="1:8" ht="16.5" thickBot="1" x14ac:dyDescent="0.3">
      <c r="A50" s="58">
        <v>15</v>
      </c>
      <c r="B50" s="59" t="s">
        <v>80</v>
      </c>
      <c r="C50" s="19">
        <v>1</v>
      </c>
      <c r="D50" s="163"/>
      <c r="E50" s="50"/>
      <c r="F50" s="194"/>
      <c r="G50" s="51"/>
    </row>
    <row r="51" spans="1:8" ht="30" x14ac:dyDescent="0.25">
      <c r="A51" s="58">
        <v>16</v>
      </c>
      <c r="B51" s="59" t="s">
        <v>10</v>
      </c>
      <c r="C51" s="27">
        <v>1</v>
      </c>
      <c r="D51" s="165"/>
    </row>
    <row r="52" spans="1:8" x14ac:dyDescent="0.25">
      <c r="A52" s="58">
        <v>17</v>
      </c>
      <c r="B52" s="59" t="s">
        <v>61</v>
      </c>
      <c r="C52" s="27">
        <v>1</v>
      </c>
      <c r="D52" s="165"/>
    </row>
    <row r="53" spans="1:8" x14ac:dyDescent="0.25">
      <c r="A53" s="58">
        <v>18</v>
      </c>
      <c r="B53" s="59" t="s">
        <v>78</v>
      </c>
      <c r="C53" s="27">
        <v>1</v>
      </c>
      <c r="D53" s="165"/>
    </row>
    <row r="54" spans="1:8" x14ac:dyDescent="0.25">
      <c r="A54" s="58">
        <v>19</v>
      </c>
      <c r="B54" s="59" t="s">
        <v>42</v>
      </c>
      <c r="C54" s="27">
        <v>1</v>
      </c>
      <c r="D54" s="165"/>
    </row>
    <row r="55" spans="1:8" ht="15.75" x14ac:dyDescent="0.25">
      <c r="A55" s="58">
        <v>20</v>
      </c>
      <c r="B55" s="59" t="s">
        <v>15</v>
      </c>
      <c r="C55" s="19" t="s">
        <v>128</v>
      </c>
      <c r="D55" s="163"/>
      <c r="E55" s="50"/>
      <c r="G55" s="51"/>
    </row>
    <row r="56" spans="1:8" ht="16.5" thickBot="1" x14ac:dyDescent="0.3">
      <c r="A56" s="60">
        <v>21</v>
      </c>
      <c r="B56" s="61" t="s">
        <v>15</v>
      </c>
      <c r="C56" s="20" t="s">
        <v>128</v>
      </c>
      <c r="D56" s="164"/>
      <c r="E56" s="50"/>
      <c r="G56" s="51"/>
    </row>
    <row r="57" spans="1:8" ht="16.5" thickBot="1" x14ac:dyDescent="0.3">
      <c r="A57" s="39"/>
      <c r="B57" s="42"/>
      <c r="C57" s="26"/>
      <c r="D57" s="22"/>
      <c r="E57" s="50"/>
      <c r="F57" s="14"/>
      <c r="G57" s="51"/>
    </row>
    <row r="58" spans="1:8" ht="16.5" thickBot="1" x14ac:dyDescent="0.3">
      <c r="A58" s="98"/>
      <c r="B58" s="156" t="s">
        <v>6</v>
      </c>
      <c r="C58" s="17" t="s">
        <v>2</v>
      </c>
      <c r="D58" s="162" t="s">
        <v>3</v>
      </c>
      <c r="E58" s="50"/>
      <c r="F58" s="12" t="s">
        <v>37</v>
      </c>
      <c r="G58" s="51"/>
    </row>
    <row r="59" spans="1:8" ht="30" x14ac:dyDescent="0.25">
      <c r="A59" s="99">
        <v>22</v>
      </c>
      <c r="B59" s="157" t="s">
        <v>49</v>
      </c>
      <c r="C59" s="19">
        <v>1</v>
      </c>
      <c r="D59" s="163"/>
      <c r="E59" s="50"/>
      <c r="F59" s="192">
        <f>SUMPRODUCT(C59:C67,D59:D67)/SUM(C59:C67)*10/4</f>
        <v>0</v>
      </c>
      <c r="G59" s="51"/>
      <c r="H59" s="41"/>
    </row>
    <row r="60" spans="1:8" ht="30" x14ac:dyDescent="0.25">
      <c r="A60" s="99">
        <v>23</v>
      </c>
      <c r="B60" s="157" t="s">
        <v>11</v>
      </c>
      <c r="C60" s="19">
        <v>1</v>
      </c>
      <c r="D60" s="163"/>
      <c r="E60" s="50"/>
      <c r="F60" s="193"/>
      <c r="G60" s="51"/>
      <c r="H60" s="40"/>
    </row>
    <row r="61" spans="1:8" ht="30.75" thickBot="1" x14ac:dyDescent="0.3">
      <c r="A61" s="99">
        <v>24</v>
      </c>
      <c r="B61" s="157" t="s">
        <v>50</v>
      </c>
      <c r="C61" s="19">
        <v>1</v>
      </c>
      <c r="D61" s="163"/>
      <c r="E61" s="50"/>
      <c r="F61" s="194"/>
      <c r="G61" s="51"/>
    </row>
    <row r="62" spans="1:8" ht="16.5" customHeight="1" x14ac:dyDescent="0.25">
      <c r="A62" s="99">
        <v>25</v>
      </c>
      <c r="B62" s="157" t="s">
        <v>12</v>
      </c>
      <c r="C62" s="19">
        <v>1</v>
      </c>
      <c r="D62" s="163"/>
      <c r="E62" s="50"/>
      <c r="F62" s="13"/>
      <c r="G62" s="51"/>
      <c r="H62" s="41"/>
    </row>
    <row r="63" spans="1:8" ht="16.5" customHeight="1" x14ac:dyDescent="0.25">
      <c r="A63" s="99">
        <v>26</v>
      </c>
      <c r="B63" s="157" t="s">
        <v>13</v>
      </c>
      <c r="C63" s="19">
        <v>1</v>
      </c>
      <c r="D63" s="163"/>
      <c r="E63" s="50"/>
      <c r="F63" s="13"/>
      <c r="G63" s="51"/>
    </row>
    <row r="64" spans="1:8" ht="16.5" customHeight="1" x14ac:dyDescent="0.25">
      <c r="A64" s="99">
        <v>27</v>
      </c>
      <c r="B64" s="157" t="s">
        <v>22</v>
      </c>
      <c r="C64" s="19">
        <v>1</v>
      </c>
      <c r="D64" s="163"/>
      <c r="E64" s="50"/>
      <c r="F64" s="13"/>
      <c r="G64" s="51"/>
      <c r="H64" s="41"/>
    </row>
    <row r="65" spans="1:8" ht="32.25" customHeight="1" x14ac:dyDescent="0.25">
      <c r="A65" s="99">
        <v>28</v>
      </c>
      <c r="B65" s="157" t="s">
        <v>14</v>
      </c>
      <c r="C65" s="28">
        <v>1</v>
      </c>
      <c r="D65" s="166"/>
    </row>
    <row r="66" spans="1:8" ht="16.5" customHeight="1" x14ac:dyDescent="0.25">
      <c r="A66" s="99">
        <v>29</v>
      </c>
      <c r="B66" s="157" t="s">
        <v>15</v>
      </c>
      <c r="C66" s="28"/>
      <c r="D66" s="166"/>
      <c r="E66" s="50"/>
      <c r="G66" s="51"/>
    </row>
    <row r="67" spans="1:8" ht="16.5" customHeight="1" thickBot="1" x14ac:dyDescent="0.3">
      <c r="A67" s="100">
        <v>30</v>
      </c>
      <c r="B67" s="158" t="s">
        <v>15</v>
      </c>
      <c r="C67" s="20"/>
      <c r="D67" s="164"/>
      <c r="E67" s="50"/>
      <c r="G67" s="51"/>
    </row>
    <row r="68" spans="1:8" ht="16.5" thickBot="1" x14ac:dyDescent="0.3">
      <c r="A68" s="62"/>
      <c r="B68" s="63"/>
      <c r="C68" s="16"/>
      <c r="D68" s="22"/>
    </row>
    <row r="69" spans="1:8" ht="16.5" thickBot="1" x14ac:dyDescent="0.3">
      <c r="A69" s="64"/>
      <c r="B69" s="65" t="s">
        <v>28</v>
      </c>
      <c r="C69" s="29" t="s">
        <v>2</v>
      </c>
      <c r="D69" s="167" t="s">
        <v>3</v>
      </c>
      <c r="E69" s="50"/>
      <c r="F69" s="12" t="s">
        <v>94</v>
      </c>
      <c r="G69" s="51"/>
    </row>
    <row r="70" spans="1:8" ht="30.75" thickBot="1" x14ac:dyDescent="0.3">
      <c r="A70" s="66">
        <v>31</v>
      </c>
      <c r="B70" s="67" t="s">
        <v>51</v>
      </c>
      <c r="C70" s="30">
        <v>1</v>
      </c>
      <c r="D70" s="168"/>
      <c r="E70" s="50"/>
      <c r="F70" s="12" t="s">
        <v>95</v>
      </c>
      <c r="G70" s="51"/>
      <c r="H70" s="40"/>
    </row>
    <row r="71" spans="1:8" ht="15.75" customHeight="1" x14ac:dyDescent="0.25">
      <c r="A71" s="68">
        <v>32</v>
      </c>
      <c r="B71" s="67" t="s">
        <v>16</v>
      </c>
      <c r="C71" s="19">
        <v>1</v>
      </c>
      <c r="D71" s="163"/>
      <c r="E71" s="50"/>
      <c r="F71" s="192">
        <f>SUMPRODUCT(C70:C79,D70:D79)/SUM(C70:C79)*10/4</f>
        <v>0</v>
      </c>
      <c r="G71" s="51"/>
    </row>
    <row r="72" spans="1:8" ht="16.5" customHeight="1" x14ac:dyDescent="0.25">
      <c r="A72" s="68">
        <v>33</v>
      </c>
      <c r="B72" s="67" t="s">
        <v>17</v>
      </c>
      <c r="C72" s="19">
        <v>1</v>
      </c>
      <c r="D72" s="163"/>
      <c r="E72" s="50"/>
      <c r="F72" s="193"/>
      <c r="G72" s="51"/>
    </row>
    <row r="73" spans="1:8" ht="30.75" thickBot="1" x14ac:dyDescent="0.3">
      <c r="A73" s="68">
        <v>34</v>
      </c>
      <c r="B73" s="67" t="s">
        <v>75</v>
      </c>
      <c r="C73" s="19">
        <v>1</v>
      </c>
      <c r="D73" s="163"/>
      <c r="E73" s="53"/>
      <c r="F73" s="194"/>
      <c r="G73" s="51"/>
      <c r="H73" s="40"/>
    </row>
    <row r="74" spans="1:8" ht="30" x14ac:dyDescent="0.25">
      <c r="A74" s="68">
        <v>35</v>
      </c>
      <c r="B74" s="67" t="s">
        <v>110</v>
      </c>
      <c r="C74" s="19">
        <v>1</v>
      </c>
      <c r="D74" s="163"/>
      <c r="E74" s="50"/>
      <c r="F74" s="14"/>
      <c r="G74" s="51"/>
    </row>
    <row r="75" spans="1:8" ht="15.75" x14ac:dyDescent="0.25">
      <c r="A75" s="68">
        <v>36</v>
      </c>
      <c r="B75" s="67" t="s">
        <v>19</v>
      </c>
      <c r="C75" s="27">
        <v>1</v>
      </c>
      <c r="D75" s="165"/>
      <c r="E75" s="50"/>
      <c r="F75" s="14"/>
      <c r="G75" s="51"/>
      <c r="H75" s="40"/>
    </row>
    <row r="76" spans="1:8" x14ac:dyDescent="0.25">
      <c r="A76" s="68">
        <v>37</v>
      </c>
      <c r="B76" s="67" t="s">
        <v>18</v>
      </c>
      <c r="C76" s="27">
        <v>1</v>
      </c>
      <c r="D76" s="165"/>
      <c r="H76" s="40"/>
    </row>
    <row r="77" spans="1:8" x14ac:dyDescent="0.25">
      <c r="A77" s="68">
        <v>38</v>
      </c>
      <c r="B77" s="67" t="s">
        <v>87</v>
      </c>
      <c r="C77" s="27"/>
      <c r="D77" s="165"/>
      <c r="H77" s="40"/>
    </row>
    <row r="78" spans="1:8" x14ac:dyDescent="0.25">
      <c r="A78" s="68">
        <v>39</v>
      </c>
      <c r="B78" s="67" t="s">
        <v>15</v>
      </c>
      <c r="C78" s="27"/>
      <c r="D78" s="165"/>
      <c r="H78" s="40"/>
    </row>
    <row r="79" spans="1:8" ht="15.75" thickBot="1" x14ac:dyDescent="0.3">
      <c r="A79" s="69">
        <v>40</v>
      </c>
      <c r="B79" s="70" t="s">
        <v>15</v>
      </c>
      <c r="C79" s="31"/>
      <c r="D79" s="169"/>
    </row>
    <row r="80" spans="1:8" ht="16.5" thickBot="1" x14ac:dyDescent="0.3">
      <c r="A80" s="62"/>
      <c r="B80" s="63"/>
      <c r="C80" s="16"/>
      <c r="D80" s="22"/>
    </row>
    <row r="81" spans="1:13" ht="18.75" customHeight="1" x14ac:dyDescent="0.25">
      <c r="A81" s="178"/>
      <c r="B81" s="174" t="s">
        <v>1</v>
      </c>
      <c r="C81" s="32" t="s">
        <v>2</v>
      </c>
      <c r="D81" s="170" t="s">
        <v>3</v>
      </c>
      <c r="F81" s="12" t="s">
        <v>92</v>
      </c>
      <c r="H81" s="40"/>
    </row>
    <row r="82" spans="1:13" ht="28.5" customHeight="1" thickBot="1" x14ac:dyDescent="0.3">
      <c r="A82" s="179">
        <v>41</v>
      </c>
      <c r="B82" s="176" t="s">
        <v>88</v>
      </c>
      <c r="C82" s="27">
        <v>1</v>
      </c>
      <c r="D82" s="165"/>
      <c r="F82" s="12" t="s">
        <v>93</v>
      </c>
      <c r="H82" s="40"/>
    </row>
    <row r="83" spans="1:13" ht="30" x14ac:dyDescent="0.25">
      <c r="A83" s="179">
        <v>42</v>
      </c>
      <c r="B83" s="176" t="s">
        <v>111</v>
      </c>
      <c r="C83" s="27">
        <v>1</v>
      </c>
      <c r="D83" s="165"/>
      <c r="F83" s="192">
        <f>SUMPRODUCT(C82:C92,D82:D92)/SUM(C82:C92)*10/4</f>
        <v>0</v>
      </c>
      <c r="H83" s="40"/>
    </row>
    <row r="84" spans="1:13" ht="15.75" customHeight="1" x14ac:dyDescent="0.25">
      <c r="A84" s="179">
        <v>43</v>
      </c>
      <c r="B84" s="176" t="s">
        <v>89</v>
      </c>
      <c r="C84" s="27">
        <v>1</v>
      </c>
      <c r="D84" s="165"/>
      <c r="F84" s="193"/>
    </row>
    <row r="85" spans="1:13" ht="16.5" customHeight="1" thickBot="1" x14ac:dyDescent="0.3">
      <c r="A85" s="179">
        <v>44</v>
      </c>
      <c r="B85" s="176" t="s">
        <v>21</v>
      </c>
      <c r="C85" s="27">
        <v>1</v>
      </c>
      <c r="D85" s="165"/>
      <c r="F85" s="194"/>
    </row>
    <row r="86" spans="1:13" ht="30.75" x14ac:dyDescent="0.25">
      <c r="A86" s="179">
        <v>45</v>
      </c>
      <c r="B86" s="175" t="s">
        <v>112</v>
      </c>
      <c r="C86" s="27">
        <v>1</v>
      </c>
      <c r="D86" s="165"/>
      <c r="E86" s="50"/>
      <c r="F86" s="14"/>
      <c r="G86" s="51"/>
      <c r="H86" s="40"/>
    </row>
    <row r="87" spans="1:13" ht="30.75" x14ac:dyDescent="0.25">
      <c r="A87" s="179">
        <v>46</v>
      </c>
      <c r="B87" s="175" t="s">
        <v>113</v>
      </c>
      <c r="C87" s="27">
        <v>1</v>
      </c>
      <c r="D87" s="165"/>
      <c r="E87" s="50"/>
      <c r="F87" s="14"/>
      <c r="G87" s="51"/>
      <c r="H87" s="40"/>
    </row>
    <row r="88" spans="1:13" ht="30" x14ac:dyDescent="0.25">
      <c r="A88" s="179">
        <v>47</v>
      </c>
      <c r="B88" s="176" t="s">
        <v>114</v>
      </c>
      <c r="C88" s="19">
        <v>1</v>
      </c>
      <c r="D88" s="163"/>
      <c r="E88" s="50"/>
      <c r="F88" s="14"/>
      <c r="G88" s="51"/>
    </row>
    <row r="89" spans="1:13" ht="15.75" x14ac:dyDescent="0.25">
      <c r="A89" s="179">
        <v>48</v>
      </c>
      <c r="B89" s="176" t="s">
        <v>52</v>
      </c>
      <c r="C89" s="19">
        <v>1</v>
      </c>
      <c r="D89" s="163"/>
      <c r="E89" s="50"/>
      <c r="F89" s="14"/>
      <c r="G89" s="51"/>
      <c r="H89" s="51"/>
      <c r="I89" s="51"/>
      <c r="J89" s="71"/>
      <c r="K89" s="51"/>
      <c r="L89" s="51"/>
      <c r="M89" s="51"/>
    </row>
    <row r="90" spans="1:13" s="51" customFormat="1" ht="30" x14ac:dyDescent="0.25">
      <c r="A90" s="179">
        <v>49</v>
      </c>
      <c r="B90" s="176" t="s">
        <v>20</v>
      </c>
      <c r="C90" s="19">
        <v>1</v>
      </c>
      <c r="D90" s="163"/>
      <c r="E90" s="50"/>
      <c r="F90" s="14"/>
      <c r="H90" s="72"/>
    </row>
    <row r="91" spans="1:13" s="51" customFormat="1" ht="15.75" x14ac:dyDescent="0.25">
      <c r="A91" s="179">
        <v>50</v>
      </c>
      <c r="B91" s="176" t="s">
        <v>15</v>
      </c>
      <c r="C91" s="19"/>
      <c r="D91" s="163"/>
      <c r="E91" s="50"/>
      <c r="F91" s="14"/>
      <c r="H91" s="72"/>
    </row>
    <row r="92" spans="1:13" s="51" customFormat="1" ht="16.5" thickBot="1" x14ac:dyDescent="0.3">
      <c r="A92" s="180">
        <v>51</v>
      </c>
      <c r="B92" s="177" t="s">
        <v>15</v>
      </c>
      <c r="C92" s="20"/>
      <c r="D92" s="164"/>
      <c r="E92" s="50"/>
      <c r="F92" s="15"/>
      <c r="H92" s="72"/>
    </row>
    <row r="93" spans="1:13" ht="16.5" thickBot="1" x14ac:dyDescent="0.3">
      <c r="A93" s="62"/>
      <c r="B93" s="63"/>
      <c r="C93" s="16"/>
      <c r="D93" s="22"/>
    </row>
    <row r="94" spans="1:13" ht="16.5" thickBot="1" x14ac:dyDescent="0.3">
      <c r="A94" s="73"/>
      <c r="B94" s="74" t="s">
        <v>70</v>
      </c>
      <c r="C94" s="21"/>
      <c r="D94" s="22"/>
    </row>
    <row r="95" spans="1:13" ht="16.5" thickBot="1" x14ac:dyDescent="0.3">
      <c r="A95" s="45"/>
      <c r="B95" s="75" t="s">
        <v>53</v>
      </c>
      <c r="C95" s="17" t="s">
        <v>2</v>
      </c>
      <c r="D95" s="162" t="s">
        <v>3</v>
      </c>
      <c r="E95" s="37"/>
      <c r="F95" s="12" t="s">
        <v>54</v>
      </c>
    </row>
    <row r="96" spans="1:13" ht="30" x14ac:dyDescent="0.25">
      <c r="A96" s="47">
        <v>52</v>
      </c>
      <c r="B96" s="76" t="s">
        <v>59</v>
      </c>
      <c r="C96" s="19">
        <v>1</v>
      </c>
      <c r="D96" s="163"/>
      <c r="E96" s="37"/>
      <c r="F96" s="192">
        <f>SUMPRODUCT(C96:C118,D96:D118)/SUM(C96:C118)*10/4</f>
        <v>0</v>
      </c>
      <c r="H96" s="40"/>
    </row>
    <row r="97" spans="1:8" ht="31.5" customHeight="1" x14ac:dyDescent="0.25">
      <c r="A97" s="47">
        <v>53</v>
      </c>
      <c r="B97" s="76" t="s">
        <v>58</v>
      </c>
      <c r="C97" s="19">
        <v>1</v>
      </c>
      <c r="D97" s="163"/>
      <c r="E97" s="50"/>
      <c r="F97" s="193"/>
      <c r="G97" s="51"/>
      <c r="H97" s="40"/>
    </row>
    <row r="98" spans="1:8" ht="30.75" thickBot="1" x14ac:dyDescent="0.3">
      <c r="A98" s="47">
        <v>54</v>
      </c>
      <c r="B98" s="76" t="s">
        <v>67</v>
      </c>
      <c r="C98" s="19">
        <v>1</v>
      </c>
      <c r="D98" s="163"/>
      <c r="E98" s="50"/>
      <c r="F98" s="194"/>
      <c r="G98" s="51"/>
      <c r="H98" s="40"/>
    </row>
    <row r="99" spans="1:8" ht="16.5" customHeight="1" x14ac:dyDescent="0.25">
      <c r="A99" s="47">
        <v>55</v>
      </c>
      <c r="B99" s="76" t="s">
        <v>57</v>
      </c>
      <c r="C99" s="19">
        <v>1</v>
      </c>
      <c r="D99" s="163"/>
      <c r="E99" s="50"/>
      <c r="F99" s="13"/>
      <c r="G99" s="51"/>
      <c r="H99" s="40"/>
    </row>
    <row r="100" spans="1:8" ht="16.5" customHeight="1" x14ac:dyDescent="0.25">
      <c r="A100" s="47">
        <v>56</v>
      </c>
      <c r="B100" s="76" t="s">
        <v>77</v>
      </c>
      <c r="C100" s="19">
        <v>1</v>
      </c>
      <c r="D100" s="163"/>
      <c r="E100" s="50"/>
      <c r="F100" s="13"/>
      <c r="G100" s="51"/>
      <c r="H100" s="40"/>
    </row>
    <row r="101" spans="1:8" ht="16.5" customHeight="1" x14ac:dyDescent="0.25">
      <c r="A101" s="47">
        <v>57</v>
      </c>
      <c r="B101" s="76" t="s">
        <v>56</v>
      </c>
      <c r="C101" s="19">
        <v>1</v>
      </c>
      <c r="D101" s="163"/>
      <c r="E101" s="50"/>
      <c r="F101" s="13"/>
      <c r="G101" s="51"/>
    </row>
    <row r="102" spans="1:8" ht="30" x14ac:dyDescent="0.25">
      <c r="A102" s="47">
        <v>58</v>
      </c>
      <c r="B102" s="76" t="s">
        <v>115</v>
      </c>
      <c r="C102" s="19">
        <v>1</v>
      </c>
      <c r="D102" s="163"/>
      <c r="E102" s="50"/>
      <c r="F102" s="13"/>
      <c r="G102" s="51"/>
      <c r="H102" s="40"/>
    </row>
    <row r="103" spans="1:8" ht="30" x14ac:dyDescent="0.25">
      <c r="A103" s="47">
        <v>59</v>
      </c>
      <c r="B103" s="76" t="s">
        <v>116</v>
      </c>
      <c r="C103" s="19">
        <v>1</v>
      </c>
      <c r="D103" s="163"/>
      <c r="E103" s="50"/>
      <c r="F103" s="13"/>
      <c r="G103" s="51"/>
      <c r="H103" s="40"/>
    </row>
    <row r="104" spans="1:8" ht="30" x14ac:dyDescent="0.25">
      <c r="A104" s="47">
        <v>60</v>
      </c>
      <c r="B104" s="76" t="s">
        <v>117</v>
      </c>
      <c r="C104" s="19">
        <v>1</v>
      </c>
      <c r="D104" s="163"/>
      <c r="E104" s="50"/>
      <c r="F104" s="13"/>
      <c r="G104" s="51"/>
      <c r="H104" s="40"/>
    </row>
    <row r="105" spans="1:8" ht="15.75" x14ac:dyDescent="0.25">
      <c r="A105" s="47">
        <v>61</v>
      </c>
      <c r="B105" s="76" t="s">
        <v>82</v>
      </c>
      <c r="C105" s="19">
        <v>1</v>
      </c>
      <c r="D105" s="163"/>
      <c r="E105" s="50"/>
      <c r="F105" s="14"/>
      <c r="G105" s="51"/>
    </row>
    <row r="106" spans="1:8" ht="15.75" x14ac:dyDescent="0.25">
      <c r="A106" s="47">
        <v>62</v>
      </c>
      <c r="B106" s="76" t="s">
        <v>81</v>
      </c>
      <c r="C106" s="19">
        <v>1</v>
      </c>
      <c r="D106" s="163"/>
      <c r="E106" s="50"/>
      <c r="F106" s="14"/>
      <c r="G106" s="51"/>
    </row>
    <row r="107" spans="1:8" ht="30" x14ac:dyDescent="0.25">
      <c r="A107" s="47">
        <v>63</v>
      </c>
      <c r="B107" s="76" t="s">
        <v>60</v>
      </c>
      <c r="C107" s="19">
        <v>1</v>
      </c>
      <c r="D107" s="163"/>
      <c r="E107" s="50"/>
      <c r="F107" s="14"/>
      <c r="G107" s="51"/>
    </row>
    <row r="108" spans="1:8" ht="30" x14ac:dyDescent="0.25">
      <c r="A108" s="47">
        <v>64</v>
      </c>
      <c r="B108" s="76" t="s">
        <v>46</v>
      </c>
      <c r="C108" s="19">
        <v>1</v>
      </c>
      <c r="D108" s="163"/>
      <c r="E108" s="50"/>
      <c r="F108" s="14"/>
      <c r="G108" s="51"/>
    </row>
    <row r="109" spans="1:8" ht="15.75" x14ac:dyDescent="0.25">
      <c r="A109" s="47">
        <v>65</v>
      </c>
      <c r="B109" s="76" t="s">
        <v>47</v>
      </c>
      <c r="C109" s="19">
        <v>1</v>
      </c>
      <c r="D109" s="163"/>
      <c r="E109" s="50"/>
      <c r="F109" s="14"/>
      <c r="G109" s="51"/>
      <c r="H109" s="40"/>
    </row>
    <row r="110" spans="1:8" ht="15.75" x14ac:dyDescent="0.25">
      <c r="A110" s="47">
        <v>66</v>
      </c>
      <c r="B110" s="76" t="s">
        <v>90</v>
      </c>
      <c r="C110" s="19">
        <v>1</v>
      </c>
      <c r="D110" s="163"/>
      <c r="E110" s="50"/>
      <c r="F110" s="14"/>
      <c r="G110" s="51"/>
      <c r="H110" s="40"/>
    </row>
    <row r="111" spans="1:8" ht="17.25" customHeight="1" x14ac:dyDescent="0.25">
      <c r="A111" s="47">
        <v>67</v>
      </c>
      <c r="B111" s="76" t="s">
        <v>62</v>
      </c>
      <c r="C111" s="19">
        <v>1</v>
      </c>
      <c r="D111" s="163"/>
      <c r="E111" s="50"/>
      <c r="F111" s="14"/>
      <c r="G111" s="51"/>
      <c r="H111" s="40"/>
    </row>
    <row r="112" spans="1:8" ht="30" x14ac:dyDescent="0.25">
      <c r="A112" s="47">
        <v>68</v>
      </c>
      <c r="B112" s="76" t="s">
        <v>63</v>
      </c>
      <c r="C112" s="19">
        <v>1</v>
      </c>
      <c r="D112" s="163"/>
      <c r="E112" s="50"/>
      <c r="F112" s="14"/>
      <c r="G112" s="51"/>
      <c r="H112" s="40"/>
    </row>
    <row r="113" spans="1:13" ht="16.5" customHeight="1" x14ac:dyDescent="0.25">
      <c r="A113" s="47">
        <v>69</v>
      </c>
      <c r="B113" s="76" t="s">
        <v>64</v>
      </c>
      <c r="C113" s="19">
        <v>1</v>
      </c>
      <c r="D113" s="163"/>
      <c r="E113" s="50"/>
      <c r="F113" s="14"/>
      <c r="G113" s="51"/>
      <c r="H113" s="40"/>
    </row>
    <row r="114" spans="1:13" ht="15.75" x14ac:dyDescent="0.25">
      <c r="A114" s="47">
        <v>70</v>
      </c>
      <c r="B114" s="76" t="s">
        <v>15</v>
      </c>
      <c r="C114" s="19"/>
      <c r="D114" s="163"/>
      <c r="E114" s="53"/>
      <c r="F114" s="14"/>
      <c r="G114" s="51"/>
    </row>
    <row r="115" spans="1:13" ht="16.5" thickBot="1" x14ac:dyDescent="0.3">
      <c r="A115" s="54">
        <v>71</v>
      </c>
      <c r="B115" s="55" t="s">
        <v>15</v>
      </c>
      <c r="C115" s="20"/>
      <c r="D115" s="164"/>
      <c r="E115" s="50"/>
      <c r="F115" s="14"/>
      <c r="G115" s="51"/>
    </row>
    <row r="116" spans="1:13" ht="16.5" thickBot="1" x14ac:dyDescent="0.3">
      <c r="A116" s="183"/>
      <c r="B116" s="184"/>
      <c r="C116" s="26"/>
      <c r="D116" s="22"/>
      <c r="E116" s="50"/>
      <c r="F116" s="14"/>
      <c r="G116" s="51"/>
    </row>
    <row r="117" spans="1:13" ht="16.5" thickBot="1" x14ac:dyDescent="0.3">
      <c r="A117" s="181"/>
      <c r="B117" s="182" t="s">
        <v>29</v>
      </c>
      <c r="C117" s="29" t="s">
        <v>2</v>
      </c>
      <c r="D117" s="162" t="s">
        <v>3</v>
      </c>
      <c r="E117" s="50"/>
      <c r="F117" s="12" t="s">
        <v>55</v>
      </c>
      <c r="G117" s="51"/>
    </row>
    <row r="118" spans="1:13" ht="30" x14ac:dyDescent="0.25">
      <c r="A118" s="58">
        <v>72</v>
      </c>
      <c r="B118" s="77" t="s">
        <v>65</v>
      </c>
      <c r="C118" s="19">
        <v>1</v>
      </c>
      <c r="D118" s="171"/>
      <c r="E118" s="50"/>
      <c r="F118" s="192">
        <f>SUMPRODUCT(C118:C125,D118:D125)/SUM(C118:C125)*10/4</f>
        <v>0</v>
      </c>
      <c r="G118" s="51"/>
    </row>
    <row r="119" spans="1:13" ht="45" x14ac:dyDescent="0.25">
      <c r="A119" s="58">
        <v>73</v>
      </c>
      <c r="B119" s="77" t="s">
        <v>66</v>
      </c>
      <c r="C119" s="19">
        <v>1</v>
      </c>
      <c r="D119" s="171"/>
      <c r="E119" s="50"/>
      <c r="F119" s="193"/>
      <c r="G119" s="51"/>
      <c r="H119" s="78"/>
      <c r="I119" s="51"/>
      <c r="J119" s="71"/>
      <c r="K119" s="51"/>
      <c r="L119" s="51"/>
      <c r="M119" s="51"/>
    </row>
    <row r="120" spans="1:13" s="51" customFormat="1" ht="30.75" thickBot="1" x14ac:dyDescent="0.3">
      <c r="A120" s="58">
        <v>74</v>
      </c>
      <c r="B120" s="77" t="s">
        <v>118</v>
      </c>
      <c r="C120" s="27">
        <v>1</v>
      </c>
      <c r="D120" s="172"/>
      <c r="E120" s="36"/>
      <c r="F120" s="194"/>
      <c r="H120" s="72"/>
    </row>
    <row r="121" spans="1:13" s="51" customFormat="1" ht="30" x14ac:dyDescent="0.25">
      <c r="A121" s="58">
        <v>75</v>
      </c>
      <c r="B121" s="77" t="s">
        <v>119</v>
      </c>
      <c r="C121" s="27">
        <v>1</v>
      </c>
      <c r="D121" s="172"/>
      <c r="E121" s="36"/>
      <c r="F121" s="10"/>
    </row>
    <row r="122" spans="1:13" s="51" customFormat="1" ht="30" x14ac:dyDescent="0.25">
      <c r="A122" s="58">
        <v>76</v>
      </c>
      <c r="B122" s="77" t="s">
        <v>120</v>
      </c>
      <c r="C122" s="27">
        <v>1</v>
      </c>
      <c r="D122" s="172"/>
      <c r="E122" s="36"/>
      <c r="F122" s="10"/>
      <c r="H122" s="72"/>
    </row>
    <row r="123" spans="1:13" s="51" customFormat="1" ht="30" x14ac:dyDescent="0.25">
      <c r="A123" s="58">
        <v>77</v>
      </c>
      <c r="B123" s="77" t="s">
        <v>121</v>
      </c>
      <c r="C123" s="27">
        <v>1</v>
      </c>
      <c r="D123" s="172"/>
      <c r="E123" s="36"/>
      <c r="F123" s="10"/>
    </row>
    <row r="124" spans="1:13" s="51" customFormat="1" ht="15.75" x14ac:dyDescent="0.25">
      <c r="A124" s="58">
        <v>78</v>
      </c>
      <c r="B124" s="77" t="s">
        <v>15</v>
      </c>
      <c r="C124" s="19"/>
      <c r="D124" s="171"/>
      <c r="E124" s="50"/>
      <c r="F124" s="10"/>
      <c r="H124" s="72"/>
    </row>
    <row r="125" spans="1:13" s="51" customFormat="1" ht="16.5" thickBot="1" x14ac:dyDescent="0.3">
      <c r="A125" s="60">
        <v>79</v>
      </c>
      <c r="B125" s="61" t="s">
        <v>15</v>
      </c>
      <c r="C125" s="20"/>
      <c r="D125" s="173"/>
      <c r="E125" s="50"/>
      <c r="F125" s="10"/>
    </row>
    <row r="126" spans="1:13" s="51" customFormat="1" ht="15.75" x14ac:dyDescent="0.25">
      <c r="A126" s="79"/>
      <c r="B126" s="80"/>
      <c r="C126" s="33"/>
      <c r="D126" s="33"/>
      <c r="E126" s="81"/>
      <c r="F126" s="14"/>
    </row>
    <row r="127" spans="1:13" s="34" customFormat="1" ht="16.5" customHeight="1" x14ac:dyDescent="0.25">
      <c r="F127" s="13"/>
    </row>
    <row r="128" spans="1:13" s="34" customFormat="1" ht="16.5" customHeight="1" x14ac:dyDescent="0.25">
      <c r="A128" s="79"/>
      <c r="B128" s="82"/>
      <c r="C128" s="35"/>
      <c r="D128" s="35"/>
      <c r="E128" s="81"/>
      <c r="F128" s="13"/>
    </row>
    <row r="129" spans="1:6" s="34" customFormat="1" ht="16.5" customHeight="1" x14ac:dyDescent="0.25">
      <c r="A129" s="79"/>
      <c r="B129" s="83"/>
      <c r="C129" s="35"/>
      <c r="D129" s="35"/>
      <c r="E129" s="81"/>
      <c r="F129" s="13"/>
    </row>
  </sheetData>
  <mergeCells count="11">
    <mergeCell ref="F96:F98"/>
    <mergeCell ref="F118:F120"/>
    <mergeCell ref="F48:F50"/>
    <mergeCell ref="F71:F73"/>
    <mergeCell ref="F83:F85"/>
    <mergeCell ref="F59:F61"/>
    <mergeCell ref="F34:F36"/>
    <mergeCell ref="F1:F3"/>
    <mergeCell ref="F8:F10"/>
    <mergeCell ref="F15:F17"/>
    <mergeCell ref="F19:F21"/>
  </mergeCells>
  <phoneticPr fontId="0" type="noConversion"/>
  <printOptions gridLines="1"/>
  <pageMargins left="0.70866141732283472" right="0.70866141732283472" top="0.74803149606299213" bottom="0.74803149606299213" header="0.31496062992125984" footer="0.31496062992125984"/>
  <pageSetup paperSize="9" scale="60" fitToHeight="2" orientation="portrait" r:id="rId1"/>
  <headerFooter alignWithMargins="0">
    <oddFooter>&amp;L&amp;A&amp;R&amp;P</oddFoot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3"/>
  <sheetViews>
    <sheetView zoomScale="80" workbookViewId="0">
      <selection activeCell="F34" sqref="F34"/>
    </sheetView>
  </sheetViews>
  <sheetFormatPr defaultRowHeight="15" x14ac:dyDescent="0.25"/>
  <cols>
    <col min="1" max="1" width="3.140625" style="36" customWidth="1"/>
    <col min="2" max="2" width="52.5703125" style="36" customWidth="1"/>
    <col min="3" max="3" width="1.7109375" style="36" customWidth="1"/>
    <col min="4" max="4" width="9.140625" style="36"/>
    <col min="5" max="5" width="11.85546875" style="87" customWidth="1"/>
    <col min="6" max="6" width="9.140625" style="87"/>
    <col min="7" max="7" width="5.7109375" style="36" customWidth="1"/>
    <col min="8" max="8" width="9.140625" style="36"/>
    <col min="9" max="9" width="10.42578125" style="87" customWidth="1"/>
    <col min="10" max="10" width="9.140625" style="87"/>
    <col min="11" max="11" width="4.28515625" style="36" customWidth="1"/>
    <col min="12" max="12" width="9.140625" style="36"/>
    <col min="13" max="13" width="10.28515625" style="87" customWidth="1"/>
    <col min="14" max="14" width="9.140625" style="87"/>
    <col min="15" max="16" width="9.140625" style="36"/>
    <col min="17" max="17" width="9.5703125" style="87" customWidth="1"/>
    <col min="18" max="18" width="9.140625" style="87"/>
    <col min="19" max="16384" width="9.140625" style="36"/>
  </cols>
  <sheetData>
    <row r="1" spans="1:20" ht="15.75" x14ac:dyDescent="0.25">
      <c r="A1" s="88"/>
      <c r="B1" s="89" t="s">
        <v>25</v>
      </c>
      <c r="C1" s="89"/>
      <c r="D1" s="89"/>
      <c r="E1" s="90"/>
      <c r="F1" s="90"/>
      <c r="G1" s="89"/>
      <c r="H1" s="89"/>
      <c r="I1" s="90"/>
      <c r="J1" s="90"/>
      <c r="K1" s="89"/>
      <c r="L1" s="89"/>
      <c r="M1" s="90"/>
      <c r="N1" s="90"/>
      <c r="O1" s="89"/>
      <c r="P1" s="89"/>
      <c r="Q1" s="90"/>
      <c r="R1" s="90"/>
      <c r="S1" s="133"/>
    </row>
    <row r="2" spans="1:20" ht="15.75" x14ac:dyDescent="0.25">
      <c r="A2" s="91"/>
      <c r="B2" s="92" t="s">
        <v>0</v>
      </c>
      <c r="C2" s="92"/>
      <c r="D2" s="93" t="s">
        <v>97</v>
      </c>
      <c r="E2" s="94"/>
      <c r="F2" s="94"/>
      <c r="G2" s="92"/>
      <c r="H2" s="93" t="s">
        <v>98</v>
      </c>
      <c r="I2" s="94"/>
      <c r="J2" s="94"/>
      <c r="K2" s="92"/>
      <c r="L2" s="93" t="s">
        <v>99</v>
      </c>
      <c r="M2" s="94"/>
      <c r="N2" s="94"/>
      <c r="O2" s="92"/>
      <c r="P2" s="93" t="s">
        <v>100</v>
      </c>
      <c r="Q2" s="94"/>
      <c r="R2" s="94"/>
      <c r="S2" s="134"/>
      <c r="T2" s="36" t="s">
        <v>122</v>
      </c>
    </row>
    <row r="3" spans="1:20" ht="15.75" customHeight="1" thickBot="1" x14ac:dyDescent="0.3">
      <c r="A3" s="95"/>
      <c r="B3" s="96"/>
      <c r="C3" s="96"/>
      <c r="D3" s="96"/>
      <c r="E3" s="97"/>
      <c r="F3" s="97"/>
      <c r="G3" s="96"/>
      <c r="H3" s="96"/>
      <c r="I3" s="97"/>
      <c r="J3" s="97"/>
      <c r="K3" s="96"/>
      <c r="L3" s="96"/>
      <c r="M3" s="97"/>
      <c r="N3" s="97"/>
      <c r="O3" s="96"/>
      <c r="P3" s="96"/>
      <c r="Q3" s="97"/>
      <c r="R3" s="97"/>
      <c r="S3" s="135"/>
      <c r="T3" s="36" t="s">
        <v>123</v>
      </c>
    </row>
    <row r="4" spans="1:20" ht="15.75" customHeight="1" x14ac:dyDescent="0.25">
      <c r="A4" s="105"/>
      <c r="B4" s="106"/>
      <c r="C4" s="106"/>
      <c r="D4" s="106"/>
      <c r="E4" s="107"/>
      <c r="F4" s="107"/>
      <c r="G4" s="106"/>
      <c r="H4" s="106"/>
      <c r="I4" s="107"/>
      <c r="J4" s="107"/>
      <c r="K4" s="106"/>
      <c r="L4" s="106"/>
      <c r="M4" s="107"/>
      <c r="N4" s="107"/>
      <c r="O4" s="106"/>
      <c r="P4" s="106"/>
      <c r="Q4" s="107"/>
      <c r="R4" s="107"/>
      <c r="S4" s="123"/>
    </row>
    <row r="5" spans="1:20" ht="15.75" customHeight="1" thickBot="1" x14ac:dyDescent="0.3">
      <c r="A5" s="105"/>
      <c r="B5" s="106"/>
      <c r="C5" s="106"/>
      <c r="D5" s="106"/>
      <c r="E5" s="107"/>
      <c r="F5" s="107"/>
      <c r="G5" s="106"/>
      <c r="H5" s="106"/>
      <c r="I5" s="107"/>
      <c r="J5" s="107"/>
      <c r="K5" s="106"/>
      <c r="L5" s="106"/>
      <c r="M5" s="107"/>
      <c r="N5" s="107"/>
      <c r="O5" s="106"/>
      <c r="P5" s="106"/>
      <c r="Q5" s="107"/>
      <c r="R5" s="107"/>
      <c r="S5" s="124"/>
    </row>
    <row r="6" spans="1:20" ht="15.75" customHeight="1" x14ac:dyDescent="0.25">
      <c r="A6" s="105"/>
      <c r="B6" s="113"/>
      <c r="C6" s="113"/>
      <c r="D6" s="109"/>
      <c r="E6" s="189">
        <f>'Methode 1 (Biologie)'!F19</f>
        <v>0</v>
      </c>
      <c r="F6" s="120"/>
      <c r="G6" s="109"/>
      <c r="H6" s="109"/>
      <c r="I6" s="189">
        <f>'Methode 2 (Biologie)'!F19</f>
        <v>0</v>
      </c>
      <c r="J6" s="120"/>
      <c r="K6" s="109"/>
      <c r="L6" s="109"/>
      <c r="M6" s="189">
        <f>'Methode 3 (Biologie)'!F19</f>
        <v>0</v>
      </c>
      <c r="N6" s="120"/>
      <c r="O6" s="109"/>
      <c r="P6" s="109"/>
      <c r="Q6" s="189">
        <f>'Methode 4 (Biologie)'!F19</f>
        <v>0</v>
      </c>
      <c r="R6" s="121"/>
      <c r="S6" s="122"/>
    </row>
    <row r="7" spans="1:20" ht="15.75" x14ac:dyDescent="0.25">
      <c r="A7" s="105"/>
      <c r="B7" s="113"/>
      <c r="C7" s="113"/>
      <c r="D7" s="109"/>
      <c r="E7" s="198"/>
      <c r="F7" s="120"/>
      <c r="G7" s="109"/>
      <c r="H7" s="109"/>
      <c r="I7" s="198"/>
      <c r="J7" s="120"/>
      <c r="K7" s="109"/>
      <c r="L7" s="109"/>
      <c r="M7" s="198"/>
      <c r="N7" s="120"/>
      <c r="O7" s="109"/>
      <c r="P7" s="109"/>
      <c r="Q7" s="198"/>
      <c r="R7" s="121"/>
      <c r="S7" s="122"/>
    </row>
    <row r="8" spans="1:20" ht="16.5" thickBot="1" x14ac:dyDescent="0.3">
      <c r="A8" s="105"/>
      <c r="B8" s="113"/>
      <c r="C8" s="113"/>
      <c r="D8" s="109"/>
      <c r="E8" s="199"/>
      <c r="F8" s="120"/>
      <c r="G8" s="109"/>
      <c r="H8" s="109"/>
      <c r="I8" s="199"/>
      <c r="J8" s="120"/>
      <c r="K8" s="109"/>
      <c r="L8" s="109"/>
      <c r="M8" s="199"/>
      <c r="N8" s="120"/>
      <c r="O8" s="109"/>
      <c r="P8" s="109"/>
      <c r="Q8" s="199"/>
      <c r="R8" s="121"/>
      <c r="S8" s="122"/>
    </row>
    <row r="9" spans="1:20" ht="32.25" thickBot="1" x14ac:dyDescent="0.3">
      <c r="A9" s="105"/>
      <c r="B9" s="113" t="s">
        <v>24</v>
      </c>
      <c r="C9" s="113"/>
      <c r="D9" s="119"/>
      <c r="E9" s="125"/>
      <c r="F9" s="120"/>
      <c r="G9" s="109"/>
      <c r="H9" s="119"/>
      <c r="I9" s="125"/>
      <c r="J9" s="120"/>
      <c r="K9" s="109"/>
      <c r="L9" s="119"/>
      <c r="M9" s="125"/>
      <c r="N9" s="120"/>
      <c r="O9" s="109"/>
      <c r="P9" s="119"/>
      <c r="Q9" s="125"/>
      <c r="R9" s="121"/>
      <c r="S9" s="122"/>
    </row>
    <row r="10" spans="1:20" ht="16.5" thickBot="1" x14ac:dyDescent="0.3">
      <c r="A10" s="105"/>
      <c r="B10" s="113" t="s">
        <v>4</v>
      </c>
      <c r="C10" s="113"/>
      <c r="D10" s="17" t="str">
        <f>'Methode 1 (Biologie)'!C8</f>
        <v>G</v>
      </c>
      <c r="E10" s="7" t="str">
        <f>'Methode 1 (Biologie)'!D8</f>
        <v>C</v>
      </c>
      <c r="F10" s="101">
        <f>'Methode 1 (Biologie)'!F8:F10</f>
        <v>0</v>
      </c>
      <c r="G10" s="113"/>
      <c r="H10" s="17" t="str">
        <f>'Methode 2 (Biologie)'!C8</f>
        <v>G</v>
      </c>
      <c r="I10" s="7" t="str">
        <f>'Methode 2 (Biologie)'!D8</f>
        <v>C</v>
      </c>
      <c r="J10" s="101">
        <f>'Methode 2 (Biologie)'!F8:F10</f>
        <v>0</v>
      </c>
      <c r="K10" s="113"/>
      <c r="L10" s="17" t="str">
        <f>'Methode 3 (Biologie)'!C8</f>
        <v>G</v>
      </c>
      <c r="M10" s="7" t="str">
        <f>'Methode 3 (Biologie)'!D8</f>
        <v>C</v>
      </c>
      <c r="N10" s="101">
        <f>'Methode 3 (Biologie)'!F8:F10</f>
        <v>0</v>
      </c>
      <c r="O10" s="113"/>
      <c r="P10" s="17" t="str">
        <f>'Methode 4 (Biologie)'!C8</f>
        <v>G</v>
      </c>
      <c r="Q10" s="7" t="str">
        <f>'Methode 4 (Biologie)'!D8</f>
        <v>C</v>
      </c>
      <c r="R10" s="101">
        <f>'Methode 4 (Biologie)'!F8:F10</f>
        <v>0</v>
      </c>
      <c r="S10" s="131"/>
    </row>
    <row r="11" spans="1:20" ht="15.75" x14ac:dyDescent="0.25">
      <c r="A11" s="105"/>
      <c r="B11" s="114" t="s">
        <v>26</v>
      </c>
      <c r="C11" s="114"/>
      <c r="D11" s="19">
        <f>'Methode 1 (Biologie)'!C9</f>
        <v>1</v>
      </c>
      <c r="E11" s="8">
        <f>'Methode 1 (Biologie)'!D9</f>
        <v>0</v>
      </c>
      <c r="F11" s="120"/>
      <c r="G11" s="113"/>
      <c r="H11" s="19">
        <f>'Methode 2 (Biologie)'!C9</f>
        <v>1</v>
      </c>
      <c r="I11" s="8">
        <f>'Methode 2 (Biologie)'!D9</f>
        <v>0</v>
      </c>
      <c r="J11" s="120"/>
      <c r="K11" s="113"/>
      <c r="L11" s="19">
        <f>'Methode 3 (Biologie)'!C9</f>
        <v>1</v>
      </c>
      <c r="M11" s="8">
        <f>'Methode 3 (Biologie)'!D9</f>
        <v>0</v>
      </c>
      <c r="N11" s="120"/>
      <c r="O11" s="113"/>
      <c r="P11" s="19">
        <f>'Methode 4 (Biologie)'!C9</f>
        <v>1</v>
      </c>
      <c r="Q11" s="8">
        <f>'Methode 4 (Biologie)'!D9</f>
        <v>0</v>
      </c>
      <c r="R11" s="121"/>
      <c r="S11" s="122"/>
    </row>
    <row r="12" spans="1:20" ht="15.75" x14ac:dyDescent="0.25">
      <c r="A12" s="105"/>
      <c r="B12" s="114" t="s">
        <v>27</v>
      </c>
      <c r="C12" s="114"/>
      <c r="D12" s="19">
        <f>'Methode 1 (Biologie)'!C10</f>
        <v>1</v>
      </c>
      <c r="E12" s="8">
        <f>'Methode 1 (Biologie)'!D10</f>
        <v>0</v>
      </c>
      <c r="F12" s="120"/>
      <c r="G12" s="113"/>
      <c r="H12" s="19">
        <f>'Methode 2 (Biologie)'!C10</f>
        <v>1</v>
      </c>
      <c r="I12" s="8">
        <f>'Methode 2 (Biologie)'!D10</f>
        <v>0</v>
      </c>
      <c r="J12" s="120"/>
      <c r="K12" s="113"/>
      <c r="L12" s="19">
        <f>'Methode 3 (Biologie)'!C10</f>
        <v>1</v>
      </c>
      <c r="M12" s="8">
        <f>'Methode 3 (Biologie)'!D10</f>
        <v>0</v>
      </c>
      <c r="N12" s="120"/>
      <c r="O12" s="113"/>
      <c r="P12" s="19">
        <f>'Methode 4 (Biologie)'!C10</f>
        <v>1</v>
      </c>
      <c r="Q12" s="8">
        <f>'Methode 4 (Biologie)'!D10</f>
        <v>0</v>
      </c>
      <c r="R12" s="121"/>
      <c r="S12" s="122"/>
    </row>
    <row r="13" spans="1:20" ht="15.75" x14ac:dyDescent="0.25">
      <c r="A13" s="105"/>
      <c r="B13" s="114" t="s">
        <v>6</v>
      </c>
      <c r="C13" s="114"/>
      <c r="D13" s="19">
        <f>'Methode 1 (Biologie)'!C11</f>
        <v>1</v>
      </c>
      <c r="E13" s="8">
        <f>'Methode 1 (Biologie)'!D11</f>
        <v>0</v>
      </c>
      <c r="F13" s="120"/>
      <c r="G13" s="113"/>
      <c r="H13" s="19">
        <f>'Methode 2 (Biologie)'!C11</f>
        <v>1</v>
      </c>
      <c r="I13" s="8">
        <f>'Methode 2 (Biologie)'!D11</f>
        <v>0</v>
      </c>
      <c r="J13" s="120"/>
      <c r="K13" s="113"/>
      <c r="L13" s="19">
        <f>'Methode 3 (Biologie)'!C11</f>
        <v>1</v>
      </c>
      <c r="M13" s="8">
        <f>'Methode 3 (Biologie)'!D11</f>
        <v>0</v>
      </c>
      <c r="N13" s="120"/>
      <c r="O13" s="113"/>
      <c r="P13" s="19">
        <f>'Methode 4 (Biologie)'!C11</f>
        <v>1</v>
      </c>
      <c r="Q13" s="8">
        <f>'Methode 4 (Biologie)'!D11</f>
        <v>0</v>
      </c>
      <c r="R13" s="121"/>
      <c r="S13" s="122"/>
    </row>
    <row r="14" spans="1:20" ht="15.75" x14ac:dyDescent="0.25">
      <c r="A14" s="105"/>
      <c r="B14" s="114" t="s">
        <v>28</v>
      </c>
      <c r="C14" s="114"/>
      <c r="D14" s="19">
        <f>'Methode 1 (Biologie)'!C12</f>
        <v>1</v>
      </c>
      <c r="E14" s="8">
        <f>'Methode 1 (Biologie)'!D12</f>
        <v>0</v>
      </c>
      <c r="F14" s="120"/>
      <c r="G14" s="113"/>
      <c r="H14" s="19">
        <f>'Methode 2 (Biologie)'!C12</f>
        <v>1</v>
      </c>
      <c r="I14" s="8">
        <f>'Methode 2 (Biologie)'!D12</f>
        <v>0</v>
      </c>
      <c r="J14" s="120"/>
      <c r="K14" s="113"/>
      <c r="L14" s="19">
        <f>'Methode 3 (Biologie)'!C12</f>
        <v>1</v>
      </c>
      <c r="M14" s="8">
        <f>'Methode 3 (Biologie)'!D12</f>
        <v>0</v>
      </c>
      <c r="N14" s="120"/>
      <c r="O14" s="113"/>
      <c r="P14" s="19">
        <f>'Methode 4 (Biologie)'!C12</f>
        <v>1</v>
      </c>
      <c r="Q14" s="8">
        <f>'Methode 4 (Biologie)'!D12</f>
        <v>0</v>
      </c>
      <c r="R14" s="121"/>
      <c r="S14" s="122"/>
    </row>
    <row r="15" spans="1:20" ht="16.5" thickBot="1" x14ac:dyDescent="0.3">
      <c r="A15" s="105"/>
      <c r="B15" s="115" t="s">
        <v>1</v>
      </c>
      <c r="C15" s="115"/>
      <c r="D15" s="20">
        <f>'Methode 1 (Biologie)'!C13</f>
        <v>1</v>
      </c>
      <c r="E15" s="9">
        <f>'Methode 1 (Biologie)'!D13</f>
        <v>0</v>
      </c>
      <c r="F15" s="120"/>
      <c r="G15" s="113"/>
      <c r="H15" s="20">
        <f>'Methode 2 (Biologie)'!C13</f>
        <v>1</v>
      </c>
      <c r="I15" s="9">
        <f>'Methode 2 (Biologie)'!D13</f>
        <v>0</v>
      </c>
      <c r="J15" s="120"/>
      <c r="K15" s="113"/>
      <c r="L15" s="20">
        <f>'Methode 3 (Biologie)'!C13</f>
        <v>1</v>
      </c>
      <c r="M15" s="9">
        <f>'Methode 3 (Biologie)'!D13</f>
        <v>0</v>
      </c>
      <c r="N15" s="120"/>
      <c r="O15" s="113"/>
      <c r="P15" s="20">
        <f>'Methode 4 (Biologie)'!C13</f>
        <v>1</v>
      </c>
      <c r="Q15" s="9">
        <f>'Methode 4 (Biologie)'!D13</f>
        <v>0</v>
      </c>
      <c r="R15" s="121"/>
      <c r="S15" s="122"/>
    </row>
    <row r="16" spans="1:20" ht="16.5" thickBot="1" x14ac:dyDescent="0.3">
      <c r="A16" s="105"/>
      <c r="B16" s="115"/>
      <c r="C16" s="115"/>
      <c r="D16" s="129"/>
      <c r="E16" s="130"/>
      <c r="F16" s="120"/>
      <c r="G16" s="113"/>
      <c r="H16" s="129"/>
      <c r="I16" s="130"/>
      <c r="J16" s="120"/>
      <c r="K16" s="113"/>
      <c r="L16" s="129"/>
      <c r="M16" s="130"/>
      <c r="N16" s="120"/>
      <c r="O16" s="113"/>
      <c r="P16" s="129"/>
      <c r="Q16" s="130"/>
      <c r="R16" s="121"/>
      <c r="S16" s="122"/>
    </row>
    <row r="17" spans="1:19" ht="16.5" thickBot="1" x14ac:dyDescent="0.3">
      <c r="A17" s="105"/>
      <c r="B17" s="116" t="s">
        <v>23</v>
      </c>
      <c r="C17" s="116"/>
      <c r="D17" s="17" t="str">
        <f>'Methode 1 (Biologie)'!C15</f>
        <v>G</v>
      </c>
      <c r="E17" s="7" t="str">
        <f>'Methode 1 (Biologie)'!D15</f>
        <v>C</v>
      </c>
      <c r="F17" s="101">
        <f>'Methode 1 (Biologie)'!F15:F17</f>
        <v>0</v>
      </c>
      <c r="G17" s="113"/>
      <c r="H17" s="17" t="str">
        <f>'Methode 2 (Biologie)'!C15</f>
        <v>G</v>
      </c>
      <c r="I17" s="7" t="str">
        <f>'Methode 2 (Biologie)'!D15</f>
        <v>C</v>
      </c>
      <c r="J17" s="101">
        <f>'Methode 2 (Biologie)'!F15:F17</f>
        <v>0</v>
      </c>
      <c r="K17" s="113"/>
      <c r="L17" s="17" t="str">
        <f>'Methode 3 (Biologie)'!C15</f>
        <v>G</v>
      </c>
      <c r="M17" s="7" t="str">
        <f>'Methode 3 (Biologie)'!D15</f>
        <v>C</v>
      </c>
      <c r="N17" s="101">
        <f>'Methode 3 (Biologie)'!F15:F17</f>
        <v>0</v>
      </c>
      <c r="O17" s="113"/>
      <c r="P17" s="17" t="str">
        <f>'Methode 4 (Biologie)'!C15</f>
        <v>G</v>
      </c>
      <c r="Q17" s="7" t="str">
        <f>'Methode 4 (Biologie)'!D15</f>
        <v>C</v>
      </c>
      <c r="R17" s="101">
        <f>'Methode 4 (Biologie)'!F15:F17</f>
        <v>0</v>
      </c>
      <c r="S17" s="131"/>
    </row>
    <row r="18" spans="1:19" ht="15.75" x14ac:dyDescent="0.25">
      <c r="A18" s="105"/>
      <c r="B18" s="115" t="s">
        <v>53</v>
      </c>
      <c r="C18" s="115"/>
      <c r="D18" s="19">
        <f>'Methode 1 (Biologie)'!C16</f>
        <v>1</v>
      </c>
      <c r="E18" s="8">
        <f>'Methode 1 (Biologie)'!D16</f>
        <v>0</v>
      </c>
      <c r="F18" s="127"/>
      <c r="G18" s="113"/>
      <c r="H18" s="19">
        <f>'Methode 2 (Biologie)'!C16</f>
        <v>1</v>
      </c>
      <c r="I18" s="8">
        <f>'Methode 2 (Biologie)'!D16</f>
        <v>0</v>
      </c>
      <c r="J18" s="127"/>
      <c r="K18" s="113"/>
      <c r="L18" s="19">
        <f>'Methode 3 (Biologie)'!C16</f>
        <v>1</v>
      </c>
      <c r="M18" s="8">
        <f>'Methode 3 (Biologie)'!D16</f>
        <v>0</v>
      </c>
      <c r="N18" s="127"/>
      <c r="O18" s="113"/>
      <c r="P18" s="19">
        <f>'Methode 4 (Biologie)'!C16</f>
        <v>1</v>
      </c>
      <c r="Q18" s="8">
        <f>'Methode 4 (Biologie)'!D16</f>
        <v>0</v>
      </c>
      <c r="R18" s="121"/>
      <c r="S18" s="122"/>
    </row>
    <row r="19" spans="1:19" ht="16.5" thickBot="1" x14ac:dyDescent="0.3">
      <c r="A19" s="105"/>
      <c r="B19" s="115" t="s">
        <v>29</v>
      </c>
      <c r="C19" s="115"/>
      <c r="D19" s="20">
        <f>'Methode 1 (Biologie)'!C17</f>
        <v>1</v>
      </c>
      <c r="E19" s="9">
        <f>'Methode 1 (Biologie)'!D17</f>
        <v>0</v>
      </c>
      <c r="F19" s="121"/>
      <c r="G19" s="113"/>
      <c r="H19" s="20">
        <f>'Methode 2 (Biologie)'!C17</f>
        <v>1</v>
      </c>
      <c r="I19" s="9">
        <f>'Methode 2 (Biologie)'!D17</f>
        <v>0</v>
      </c>
      <c r="J19" s="121"/>
      <c r="K19" s="113"/>
      <c r="L19" s="20">
        <f>'Methode 3 (Biologie)'!C17</f>
        <v>1</v>
      </c>
      <c r="M19" s="9">
        <f>'Methode 3 (Biologie)'!D17</f>
        <v>0</v>
      </c>
      <c r="N19" s="121"/>
      <c r="O19" s="113"/>
      <c r="P19" s="20">
        <f>'Methode 4 (Biologie)'!C17</f>
        <v>1</v>
      </c>
      <c r="Q19" s="9">
        <f>'Methode 4 (Biologie)'!D17</f>
        <v>0</v>
      </c>
      <c r="R19" s="121"/>
      <c r="S19" s="122"/>
    </row>
    <row r="20" spans="1:19" ht="16.5" thickBot="1" x14ac:dyDescent="0.3">
      <c r="A20" s="105"/>
      <c r="B20" s="115"/>
      <c r="C20" s="115"/>
      <c r="D20" s="119"/>
      <c r="E20" s="125"/>
      <c r="F20" s="121"/>
      <c r="G20" s="113"/>
      <c r="H20" s="119"/>
      <c r="I20" s="125"/>
      <c r="J20" s="121"/>
      <c r="K20" s="113"/>
      <c r="L20" s="119"/>
      <c r="M20" s="125"/>
      <c r="N20" s="121"/>
      <c r="O20" s="113"/>
      <c r="P20" s="119"/>
      <c r="Q20" s="125"/>
      <c r="R20" s="121"/>
      <c r="S20" s="122"/>
    </row>
    <row r="21" spans="1:19" ht="15.75" x14ac:dyDescent="0.25">
      <c r="A21" s="105"/>
      <c r="B21" s="116" t="s">
        <v>105</v>
      </c>
      <c r="C21" s="116"/>
      <c r="D21" s="17" t="str">
        <f>'Methode 1 (Biologie)'!C19</f>
        <v>G</v>
      </c>
      <c r="E21" s="102" t="str">
        <f>'Methode 1 (Biologie)'!D19</f>
        <v>C</v>
      </c>
      <c r="F21" s="121"/>
      <c r="G21" s="113"/>
      <c r="H21" s="17" t="str">
        <f>'Methode 2 (Biologie)'!C19</f>
        <v>G</v>
      </c>
      <c r="I21" s="102" t="str">
        <f>'Methode 2 (Biologie)'!D19</f>
        <v>C</v>
      </c>
      <c r="J21" s="121"/>
      <c r="K21" s="113"/>
      <c r="L21" s="17" t="str">
        <f>'Methode 3 (Biologie)'!C19</f>
        <v>G</v>
      </c>
      <c r="M21" s="102" t="str">
        <f>'Methode 3 (Biologie)'!D19</f>
        <v>C</v>
      </c>
      <c r="N21" s="121"/>
      <c r="O21" s="113"/>
      <c r="P21" s="17" t="str">
        <f>'Methode 4 (Biologie)'!C19</f>
        <v>G</v>
      </c>
      <c r="Q21" s="102" t="str">
        <f>'Methode 4 (Biologie)'!D19</f>
        <v>C</v>
      </c>
      <c r="R21" s="121"/>
      <c r="S21" s="122"/>
    </row>
    <row r="22" spans="1:19" ht="15.75" x14ac:dyDescent="0.25">
      <c r="A22" s="105"/>
      <c r="B22" s="115" t="s">
        <v>4</v>
      </c>
      <c r="C22" s="115"/>
      <c r="D22" s="19">
        <f>'Methode 1 (Biologie)'!C20</f>
        <v>1</v>
      </c>
      <c r="E22" s="103">
        <f>'Methode 1 (Biologie)'!D20</f>
        <v>0</v>
      </c>
      <c r="F22" s="121"/>
      <c r="G22" s="113"/>
      <c r="H22" s="19">
        <f>'Methode 2 (Biologie)'!C20</f>
        <v>1</v>
      </c>
      <c r="I22" s="103">
        <f>'Methode 2 (Biologie)'!D20</f>
        <v>0</v>
      </c>
      <c r="J22" s="121"/>
      <c r="K22" s="113"/>
      <c r="L22" s="19">
        <f>'Methode 3 (Biologie)'!C20</f>
        <v>1</v>
      </c>
      <c r="M22" s="103">
        <f>'Methode 3 (Biologie)'!D20</f>
        <v>0</v>
      </c>
      <c r="N22" s="121"/>
      <c r="O22" s="113"/>
      <c r="P22" s="19">
        <f>'Methode 4 (Biologie)'!C20</f>
        <v>1</v>
      </c>
      <c r="Q22" s="103">
        <f>'Methode 4 (Biologie)'!D20</f>
        <v>0</v>
      </c>
      <c r="R22" s="121"/>
      <c r="S22" s="122"/>
    </row>
    <row r="23" spans="1:19" ht="16.5" thickBot="1" x14ac:dyDescent="0.3">
      <c r="A23" s="117"/>
      <c r="B23" s="118" t="s">
        <v>23</v>
      </c>
      <c r="C23" s="118"/>
      <c r="D23" s="20">
        <f>'Methode 1 (Biologie)'!C21</f>
        <v>1</v>
      </c>
      <c r="E23" s="104">
        <f>'Methode 1 (Biologie)'!D21</f>
        <v>0</v>
      </c>
      <c r="F23" s="128"/>
      <c r="G23" s="126"/>
      <c r="H23" s="20">
        <f>'Methode 2 (Biologie)'!C21</f>
        <v>1</v>
      </c>
      <c r="I23" s="104">
        <f>'Methode 2 (Biologie)'!D21</f>
        <v>0</v>
      </c>
      <c r="J23" s="128"/>
      <c r="K23" s="126"/>
      <c r="L23" s="20">
        <f>'Methode 3 (Biologie)'!C21</f>
        <v>1</v>
      </c>
      <c r="M23" s="104">
        <f>'Methode 3 (Biologie)'!D21</f>
        <v>0</v>
      </c>
      <c r="N23" s="128"/>
      <c r="O23" s="126"/>
      <c r="P23" s="20">
        <v>1</v>
      </c>
      <c r="Q23" s="104">
        <f>'Methode 4 (Biologie)'!D21</f>
        <v>0</v>
      </c>
      <c r="R23" s="128"/>
      <c r="S23" s="132"/>
    </row>
  </sheetData>
  <mergeCells count="4">
    <mergeCell ref="Q6:Q8"/>
    <mergeCell ref="E6:E8"/>
    <mergeCell ref="I6:I8"/>
    <mergeCell ref="M6:M8"/>
  </mergeCells>
  <phoneticPr fontId="5" type="noConversion"/>
  <pageMargins left="0.55118110236220474" right="0.55118110236220474" top="0.98425196850393704" bottom="0.98425196850393704" header="0.51181102362204722" footer="0.51181102362204722"/>
  <pageSetup paperSize="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3"/>
  <dimension ref="A1:B8"/>
  <sheetViews>
    <sheetView workbookViewId="0"/>
  </sheetViews>
  <sheetFormatPr defaultRowHeight="15" x14ac:dyDescent="0.25"/>
  <cols>
    <col min="1" max="1" width="90.85546875" style="3" customWidth="1"/>
    <col min="2" max="16384" width="9.140625" style="3"/>
  </cols>
  <sheetData>
    <row r="1" spans="1:2" x14ac:dyDescent="0.25">
      <c r="A1" s="2"/>
      <c r="B1" s="2"/>
    </row>
    <row r="2" spans="1:2" x14ac:dyDescent="0.25">
      <c r="A2" s="2"/>
      <c r="B2" s="2"/>
    </row>
    <row r="3" spans="1:2" x14ac:dyDescent="0.25">
      <c r="A3" s="2"/>
      <c r="B3" s="2"/>
    </row>
    <row r="4" spans="1:2" x14ac:dyDescent="0.25">
      <c r="A4" s="1"/>
      <c r="B4" s="2"/>
    </row>
    <row r="5" spans="1:2" x14ac:dyDescent="0.25">
      <c r="A5" s="1"/>
      <c r="B5" s="2"/>
    </row>
    <row r="6" spans="1:2" x14ac:dyDescent="0.25">
      <c r="A6" s="1"/>
      <c r="B6" s="2"/>
    </row>
    <row r="7" spans="1:2" x14ac:dyDescent="0.25">
      <c r="A7" s="1"/>
      <c r="B7" s="2"/>
    </row>
    <row r="8" spans="1:2" x14ac:dyDescent="0.25">
      <c r="A8" s="2"/>
      <c r="B8" s="2"/>
    </row>
  </sheetData>
  <phoneticPr fontId="5"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Werkbladen</vt:lpstr>
      </vt:variant>
      <vt:variant>
        <vt:i4>7</vt:i4>
      </vt:variant>
      <vt:variant>
        <vt:lpstr>Benoemde bereiken</vt:lpstr>
      </vt:variant>
      <vt:variant>
        <vt:i4>1</vt:i4>
      </vt:variant>
    </vt:vector>
  </HeadingPairs>
  <TitlesOfParts>
    <vt:vector size="8" baseType="lpstr">
      <vt:lpstr>Vooraf</vt:lpstr>
      <vt:lpstr>Methode 1 (Biologie)</vt:lpstr>
      <vt:lpstr>Methode 2 (Biologie)</vt:lpstr>
      <vt:lpstr>Methode 3 (Biologie)</vt:lpstr>
      <vt:lpstr>Methode 4 (Biologie)</vt:lpstr>
      <vt:lpstr>Overzicht methodes</vt:lpstr>
      <vt:lpstr>etc</vt:lpstr>
      <vt:lpstr>'Overzicht methodes'!Afdruktitels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 Paus</dc:creator>
  <cp:lastModifiedBy>Evelien Veltman</cp:lastModifiedBy>
  <cp:lastPrinted>2013-02-01T10:21:52Z</cp:lastPrinted>
  <dcterms:created xsi:type="dcterms:W3CDTF">2012-11-11T21:46:26Z</dcterms:created>
  <dcterms:modified xsi:type="dcterms:W3CDTF">2013-12-02T12:22:11Z</dcterms:modified>
</cp:coreProperties>
</file>